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7" activeTab="0"/>
  </bookViews>
  <sheets>
    <sheet name="Arkusz1" sheetId="1" r:id="rId1"/>
  </sheets>
  <definedNames>
    <definedName name="SHARED_FORMULA_0_2_0_2_0">IF(MOD(ROW(),3)=2,((ROW()+1)/3)-1,"")</definedName>
    <definedName name="SHARED_FORMULA_18_132_18_132_0">#REF!</definedName>
    <definedName name="SHARED_FORMULA_18_4_18_4_0">#REF!</definedName>
    <definedName name="SHARED_FORMULA_18_68_18_68_0">#REF!</definedName>
    <definedName name="SHARED_FORMULA_19_132_19_132_0">#REF!</definedName>
    <definedName name="SHARED_FORMULA_19_4_19_4_0">#REF!</definedName>
    <definedName name="SHARED_FORMULA_19_68_19_68_0">#REF!</definedName>
    <definedName name="SHARED_FORMULA_20_132_20_132_0">#REF!</definedName>
    <definedName name="SHARED_FORMULA_20_4_20_4_0">#REF!</definedName>
    <definedName name="SHARED_FORMULA_20_68_20_68_0">#REF!</definedName>
    <definedName name="SHARED_FORMULA_21_132_21_132_0">IF(ISNUMBER(#REF!),CONCATENATE(#REF!+100,#REF!+100,#REF!+100,#REF!+100)+0,"")</definedName>
    <definedName name="SHARED_FORMULA_21_4_21_4_0">IF(ISNUMBER(#REF!),CONCATENATE(#REF!+100,#REF!+100,#REF!+100,#REF!+100)+0,"")</definedName>
    <definedName name="SHARED_FORMULA_21_68_21_68_0">IF(ISNUMBER(#REF!),CONCATENATE(#REF!+100,#REF!+100,#REF!+100,#REF!+100)+0,"")</definedName>
    <definedName name="SHARED_FORMULA_22_132_22_132_0">IF(ISNUMBER(SMALL(#REF!,ROW()-2)),SMALL(#REF!,ROW()-2),"")</definedName>
    <definedName name="SHARED_FORMULA_22_4_22_4_0">IF(ISNUMBER(SMALL(#REF!,ROW()-2)),SMALL(#REF!,ROW()-2),"")</definedName>
    <definedName name="SHARED_FORMULA_22_68_22_68_0">IF(ISNUMBER(SMALL(#REF!,ROW()-2)),SMALL(#REF!,ROW()-2),"")</definedName>
    <definedName name="SHARED_FORMULA_23_132_23_132_0">IF(#REF!&lt;&gt;#REF!,#REF!+1,#REF!)</definedName>
    <definedName name="SHARED_FORMULA_23_4_23_4_0">IF(#REF!&lt;&gt;#REF!,#REF!+1,#REF!)</definedName>
    <definedName name="SHARED_FORMULA_23_68_23_68_0">IF(#REF!&lt;&gt;#REF!,#REF!+1,#REF!)</definedName>
    <definedName name="SHARED_FORMULA_26_130_26_130_0">IF(ISNUMBER(LARGE(#REF!,ROW()-2)),LARGE(#REF!,ROW()-2),"")</definedName>
    <definedName name="SHARED_FORMULA_26_2_26_2_0">IF(ISNUMBER(LARGE(#REF!,ROW()-2)),LARGE(#REF!,ROW()-2),"")</definedName>
    <definedName name="SHARED_FORMULA_26_34_26_34_0">IF(ISNUMBER(LARGE(#REF!,ROW()-2)),LARGE(#REF!,ROW()-2),"")</definedName>
    <definedName name="SHARED_FORMULA_26_66_26_66_0">IF(ISNUMBER(LARGE(#REF!,ROW()-2)),LARGE(#REF!,ROW()-2),"")</definedName>
    <definedName name="SHARED_FORMULA_26_98_26_98_0">IF(ISNUMBER(LARGE(#REF!,ROW()-2)),LARGE(#REF!,ROW()-2),"")</definedName>
    <definedName name="SHARED_FORMULA_27_131_27_131_0">IF(#REF!&lt;&gt;#REF!,#REF!+1,#REF!)</definedName>
    <definedName name="SHARED_FORMULA_27_3_27_3_0">IF(#REF!&lt;&gt;#REF!,#REF!+1,#REF!)</definedName>
    <definedName name="SHARED_FORMULA_27_35_27_35_0">IF(#REF!&lt;&gt;#REF!,#REF!+1,#REF!)</definedName>
    <definedName name="SHARED_FORMULA_27_67_27_67_0">IF(#REF!&lt;&gt;#REF!,#REF!+1,#REF!)</definedName>
    <definedName name="SHARED_FORMULA_27_99_27_99_0">IF(#REF!&lt;&gt;#REF!,#REF!+1,#REF!)</definedName>
    <definedName name="SHARED_FORMULA_29_131_29_131_0">IF(ISNUMBER(SMALL(#REF!,ROW()-2)),SMALL(#REF!,ROW()-2),"")</definedName>
    <definedName name="SHARED_FORMULA_29_3_29_3_0">IF(ISNUMBER(SMALL(#REF!,ROW()-2)),SMALL(#REF!,ROW()-2),"")</definedName>
    <definedName name="SHARED_FORMULA_29_67_29_67_0">IF(ISNUMBER(SMALL(#REF!,ROW()-2)),SMALL(#REF!,ROW()-2),"")</definedName>
    <definedName name="SHARED_FORMULA_30_132_30_132_0">IF(#REF!&lt;&gt;#REF!,#REF!+1,#REF!)</definedName>
    <definedName name="SHARED_FORMULA_30_4_30_4_0">IF(#REF!&lt;&gt;#REF!,#REF!+1,#REF!)</definedName>
    <definedName name="SHARED_FORMULA_30_68_30_68_0">IF(#REF!&lt;&gt;#REF!,#REF!+1,#REF!)</definedName>
    <definedName name="SHARED_FORMULA_32_130_32_130_0">IF(ISNUMBER(SMALL(#REF!,ROW()-2)),SMALL(#REF!,ROW()-2),"")</definedName>
    <definedName name="SHARED_FORMULA_32_2_32_2_0">IF(ISNUMBER(SMALL(#REF!,ROW()-2)),SMALL(#REF!,ROW()-2),"")</definedName>
    <definedName name="SHARED_FORMULA_32_34_32_34_0">IF(ISNUMBER(SMALL(#REF!,ROW()-2)),SMALL(#REF!,ROW()-2),"")</definedName>
    <definedName name="SHARED_FORMULA_32_66_32_66_0">IF(ISNUMBER(SMALL(#REF!,ROW()-2)),SMALL(#REF!,ROW()-2),"")</definedName>
    <definedName name="SHARED_FORMULA_32_98_32_98_0">IF(ISNUMBER(SMALL(#REF!,ROW()-2)),SMALL(#REF!,ROW()-2),"")</definedName>
    <definedName name="SHARED_FORMULA_33_132_33_132_0">IF(#REF!&lt;&gt;#REF!,#REF!+1,#REF!)</definedName>
    <definedName name="SHARED_FORMULA_33_4_33_4_0">IF(#REF!&lt;&gt;#REF!,#REF!+1,#REF!)</definedName>
    <definedName name="SHARED_FORMULA_33_68_33_68_0">IF(#REF!&lt;&gt;#REF!,#REF!+1,#REF!)</definedName>
    <definedName name="SHARED_FORMULA_35_130_35_130_0">IF(ISNUMBER(LARGE(#REF!,ROW()-2)),LARGE(#REF!,ROW()-2),"")</definedName>
    <definedName name="SHARED_FORMULA_35_2_35_2_0">IF(ISNUMBER(LARGE(#REF!,ROW()-2)),LARGE(#REF!,ROW()-2),"")</definedName>
    <definedName name="SHARED_FORMULA_35_34_35_34_0">IF(ISNUMBER(LARGE(#REF!,ROW()-2)),LARGE(#REF!,ROW()-2),"")</definedName>
    <definedName name="SHARED_FORMULA_35_66_35_66_0">IF(ISNUMBER(LARGE(#REF!,ROW()-2)),LARGE(#REF!,ROW()-2),"")</definedName>
    <definedName name="SHARED_FORMULA_35_98_35_98_0">IF(ISNUMBER(LARGE(#REF!,ROW()-2)),LARGE(#REF!,ROW()-2),"")</definedName>
    <definedName name="SHARED_FORMULA_36_132_36_132_0">IF(#REF!&lt;&gt;#REF!,#REF!+1,#REF!)</definedName>
    <definedName name="SHARED_FORMULA_36_4_36_4_0">IF(#REF!&lt;&gt;#REF!,#REF!+1,#REF!)</definedName>
    <definedName name="SHARED_FORMULA_36_68_36_68_0">IF(#REF!&lt;&gt;#REF!,#REF!+1,#REF!)</definedName>
    <definedName name="SHARED_FORMULA_39_132_39_132_0">IF(#REF!&lt;&gt;#REF!,#REF!+1,#REF!)</definedName>
    <definedName name="SHARED_FORMULA_39_4_39_4_0">IF(#REF!&lt;&gt;#REF!,#REF!+1,#REF!)</definedName>
    <definedName name="SHARED_FORMULA_39_68_39_68_0">IF(#REF!&lt;&gt;#REF!,#REF!+1,#REF!)</definedName>
    <definedName name="SHARED_FORMULA_42_130_42_130_0">IF(ISNUMBER(LARGE(#REF!,ROW()-2)),LARGE(#REF!,ROW()-2),"")</definedName>
    <definedName name="SHARED_FORMULA_42_2_42_2_0">IF(ISNUMBER(LARGE(#REF!,ROW()-2)),LARGE(#REF!,ROW()-2),"")</definedName>
    <definedName name="SHARED_FORMULA_42_34_42_34_0">IF(ISNUMBER(LARGE(#REF!,ROW()-2)),LARGE(#REF!,ROW()-2),"")</definedName>
    <definedName name="SHARED_FORMULA_42_66_42_66_0">IF(ISNUMBER(LARGE(#REF!,ROW()-2)),LARGE(#REF!,ROW()-2),"")</definedName>
    <definedName name="SHARED_FORMULA_42_98_42_98_0">IF(ISNUMBER(LARGE(#REF!,ROW()-2)),LARGE(#REF!,ROW()-2),"")</definedName>
    <definedName name="SHARED_FORMULA_43_3_43_3_0">IF(#REF!&lt;&gt;0,IF(#REF!&lt;&gt;#REF!,#REF!+1,#REF!),"")</definedName>
    <definedName name="SHARED_FORMULA_47_130_47_130_0">IF(ISNUMBER(SMALL(#REF!,ROW()-2)),SMALL(#REF!,ROW()-2),"")</definedName>
    <definedName name="SHARED_FORMULA_47_2_47_2_0">IF(ISNUMBER(SMALL(#REF!,ROW()-2)),SMALL(#REF!,ROW()-2),"")</definedName>
    <definedName name="SHARED_FORMULA_47_34_47_34_0">IF(ISNUMBER(SMALL(#REF!,ROW()-2)),SMALL(#REF!,ROW()-2),"")</definedName>
    <definedName name="SHARED_FORMULA_47_66_47_66_0">IF(ISNUMBER(SMALL(#REF!,ROW()-2)),SMALL(#REF!,ROW()-2),"")</definedName>
    <definedName name="SHARED_FORMULA_47_98_47_98_0">IF(ISNUMBER(SMALL(#REF!,ROW()-2)),SMALL(#REF!,ROW()-2),"")</definedName>
    <definedName name="SHARED_FORMULA_48_131_48_131_0">IF(#REF!&lt;&gt;#REF!,#REF!+1,#REF!)</definedName>
    <definedName name="SHARED_FORMULA_48_3_48_3_0">IF(#REF!&lt;&gt;#REF!,#REF!+1,#REF!)</definedName>
    <definedName name="SHARED_FORMULA_48_67_48_67_0">IF(#REF!&lt;&gt;#REF!,#REF!+1,#REF!)</definedName>
    <definedName name="SHARED_FORMULA_51_131_51_131_0">IF(ISNUMBER(SMALL(#REF!,ROW()-2)),SMALL(#REF!,ROW()-2),"")</definedName>
    <definedName name="SHARED_FORMULA_51_3_51_3_0">IF(ISNUMBER(SMALL(#REF!,ROW()-2)),SMALL(#REF!,ROW()-2),"")</definedName>
    <definedName name="SHARED_FORMULA_51_67_51_67_0">IF(ISNUMBER(SMALL(#REF!,ROW()-2)),SMALL(#REF!,ROW()-2),"")</definedName>
    <definedName name="SHARED_FORMULA_52_131_52_131_0">IF(#REF!&lt;&gt;#REF!,#REF!+1,#REF!)</definedName>
    <definedName name="SHARED_FORMULA_52_3_52_3_0">IF(#REF!&lt;&gt;#REF!,#REF!+1,#REF!)</definedName>
    <definedName name="SHARED_FORMULA_52_67_52_67_0">IF(#REF!&lt;&gt;#REF!,#REF!+1,#REF!)</definedName>
    <definedName name="SHARED_FORMULA_76_101_76_101_0">IF(ISNUMBER(#REF!),CONCATENATE(#REF!+100,#REF!+100,#REF!+100,#REF!+100,#REF!+100)+0,"")</definedName>
    <definedName name="SHARED_FORMULA_76_104_76_104_0">IF(ISNUMBER(#REF!),CONCATENATE(#REF!+100,#REF!+100,#REF!+100,#REF!+100,#REF!+100)+0,"")</definedName>
    <definedName name="SHARED_FORMULA_76_107_76_107_0">IF(ISNUMBER(#REF!),CONCATENATE(#REF!+100,#REF!+100,#REF!+100,#REF!+100,#REF!+100)+0,"")</definedName>
    <definedName name="SHARED_FORMULA_76_11_76_11_0">IF(ISNUMBER(#REF!),CONCATENATE(#REF!+100,#REF!+100,#REF!+100,#REF!+100,#REF!+100)+0,"")</definedName>
    <definedName name="SHARED_FORMULA_76_110_76_110_0">IF(ISNUMBER(#REF!),CONCATENATE(#REF!+100,#REF!+100,#REF!+100,#REF!+100,#REF!+100)+0,"")</definedName>
    <definedName name="SHARED_FORMULA_76_113_76_113_0">IF(ISNUMBER(#REF!),CONCATENATE(#REF!+100,#REF!+100,#REF!+100,#REF!+100,#REF!+100)+0,"")</definedName>
    <definedName name="SHARED_FORMULA_76_116_76_116_0">IF(ISNUMBER(#REF!),CONCATENATE(#REF!+100,#REF!+100,#REF!+100,#REF!+100,#REF!+100)+0,"")</definedName>
    <definedName name="SHARED_FORMULA_76_119_76_119_0">IF(ISNUMBER(#REF!),CONCATENATE(#REF!+100,#REF!+100,#REF!+100,#REF!+100,#REF!+100)+0,"")</definedName>
    <definedName name="SHARED_FORMULA_76_122_76_122_0">IF(ISNUMBER(#REF!),CONCATENATE(#REF!+100,#REF!+100,#REF!+100,#REF!+100,#REF!+100)+0,"")</definedName>
    <definedName name="SHARED_FORMULA_76_125_76_125_0">IF(ISNUMBER(#REF!),CONCATENATE(#REF!+100,#REF!+100,#REF!+100,#REF!+100,#REF!+100)+0,"")</definedName>
    <definedName name="SHARED_FORMULA_76_128_76_128_0">IF(ISNUMBER(#REF!),CONCATENATE(#REF!+100,#REF!+100,#REF!+100,#REF!+100,#REF!+100)+0,"")</definedName>
    <definedName name="SHARED_FORMULA_76_131_76_131_0">IF(ISNUMBER(#REF!),CONCATENATE(#REF!+100,#REF!+100,#REF!+100,#REF!+100,#REF!+100)+0,"")</definedName>
    <definedName name="SHARED_FORMULA_76_134_76_134_0">IF(ISNUMBER(#REF!),CONCATENATE(#REF!+100,#REF!+100,#REF!+100,#REF!+100,#REF!+100)+0,"")</definedName>
    <definedName name="SHARED_FORMULA_76_137_76_137_0">IF(ISNUMBER(#REF!),CONCATENATE(#REF!+100,#REF!+100,#REF!+100,#REF!+100,#REF!+100)+0,"")</definedName>
    <definedName name="SHARED_FORMULA_76_14_76_14_0">IF(ISNUMBER(#REF!),CONCATENATE(#REF!+100,#REF!+100,#REF!+100,#REF!+100,#REF!+100)+0,"")</definedName>
    <definedName name="SHARED_FORMULA_76_140_76_140_0">IF(ISNUMBER(#REF!),CONCATENATE(#REF!+100,#REF!+100,#REF!+100,#REF!+100,#REF!+100)+0,"")</definedName>
    <definedName name="SHARED_FORMULA_76_143_76_143_0">IF(ISNUMBER(#REF!),CONCATENATE(#REF!+100,#REF!+100,#REF!+100,#REF!+100,#REF!+100)+0,"")</definedName>
    <definedName name="SHARED_FORMULA_76_146_76_146_0">IF(ISNUMBER(#REF!),CONCATENATE(#REF!+100,#REF!+100,#REF!+100,#REF!+100,#REF!+100)+0,"")</definedName>
    <definedName name="SHARED_FORMULA_76_149_76_149_0">IF(ISNUMBER(#REF!),CONCATENATE(#REF!+100,#REF!+100,#REF!+100,#REF!+100,#REF!+100)+0,"")</definedName>
    <definedName name="SHARED_FORMULA_76_152_76_152_0">IF(ISNUMBER(#REF!),CONCATENATE(#REF!+100,#REF!+100,#REF!+100,#REF!+100,#REF!+100)+0,"")</definedName>
    <definedName name="SHARED_FORMULA_76_155_76_155_0">IF(ISNUMBER(#REF!),CONCATENATE(#REF!+100,#REF!+100,#REF!+100,#REF!+100,#REF!+100)+0,"")</definedName>
    <definedName name="SHARED_FORMULA_76_17_76_17_0">IF(ISNUMBER(#REF!),CONCATENATE(#REF!+100,#REF!+100,#REF!+100,#REF!+100,#REF!+100)+0,"")</definedName>
    <definedName name="SHARED_FORMULA_76_20_76_20_0">IF(ISNUMBER(#REF!),CONCATENATE(#REF!+100,#REF!+100,#REF!+100,#REF!+100,#REF!+100)+0,"")</definedName>
    <definedName name="SHARED_FORMULA_76_23_76_23_0">IF(ISNUMBER(#REF!),CONCATENATE(#REF!+100,#REF!+100,#REF!+100,#REF!+100,#REF!+100)+0,"")</definedName>
    <definedName name="SHARED_FORMULA_76_26_76_26_0">IF(ISNUMBER(#REF!),CONCATENATE(#REF!+100,#REF!+100,#REF!+100,#REF!+100,#REF!+100)+0,"")</definedName>
    <definedName name="SHARED_FORMULA_76_29_76_29_0">IF(ISNUMBER(#REF!),CONCATENATE(#REF!+100,#REF!+100,#REF!+100,#REF!+100,#REF!+100)+0,"")</definedName>
    <definedName name="SHARED_FORMULA_76_32_76_32_0">IF(ISNUMBER(#REF!),CONCATENATE(#REF!+100,#REF!+100,#REF!+100,#REF!+100,#REF!+100)+0,"")</definedName>
    <definedName name="SHARED_FORMULA_76_35_76_35_0">IF(ISNUMBER(#REF!),CONCATENATE(#REF!+100,#REF!+100,#REF!+100,#REF!+100,#REF!+100)+0,"")</definedName>
    <definedName name="SHARED_FORMULA_76_38_76_38_0">IF(ISNUMBER(#REF!),CONCATENATE(#REF!+100,#REF!+100,#REF!+100,#REF!+100,#REF!+100)+0,"")</definedName>
    <definedName name="SHARED_FORMULA_76_41_76_41_0">IF(ISNUMBER(#REF!),CONCATENATE(#REF!+100,#REF!+100,#REF!+100,#REF!+100,#REF!+100)+0,"")</definedName>
    <definedName name="SHARED_FORMULA_76_44_76_44_0">IF(ISNUMBER(#REF!),CONCATENATE(#REF!+100,#REF!+100,#REF!+100,#REF!+100,#REF!+100)+0,"")</definedName>
    <definedName name="SHARED_FORMULA_76_47_76_47_0">IF(ISNUMBER(#REF!),CONCATENATE(#REF!+100,#REF!+100,#REF!+100,#REF!+100,#REF!+100)+0,"")</definedName>
    <definedName name="SHARED_FORMULA_76_5_76_5_0">IF(ISNUMBER(#REF!),CONCATENATE(#REF!+100,#REF!+100,#REF!+100,#REF!+100,#REF!+100)+0,"")</definedName>
    <definedName name="SHARED_FORMULA_76_50_76_50_0">IF(ISNUMBER(#REF!),CONCATENATE(#REF!+100,#REF!+100,#REF!+100,#REF!+100,#REF!+100)+0,"")</definedName>
    <definedName name="SHARED_FORMULA_76_53_76_53_0">IF(ISNUMBER(#REF!),CONCATENATE(#REF!+100,#REF!+100,#REF!+100,#REF!+100,#REF!+100)+0,"")</definedName>
    <definedName name="SHARED_FORMULA_76_56_76_56_0">IF(ISNUMBER(#REF!),CONCATENATE(#REF!+100,#REF!+100,#REF!+100,#REF!+100,#REF!+100)+0,"")</definedName>
    <definedName name="SHARED_FORMULA_76_59_76_59_0">IF(ISNUMBER(#REF!),CONCATENATE(#REF!+100,#REF!+100,#REF!+100,#REF!+100,#REF!+100)+0,"")</definedName>
    <definedName name="SHARED_FORMULA_76_62_76_62_0">IF(ISNUMBER(#REF!),CONCATENATE(#REF!+100,#REF!+100,#REF!+100,#REF!+100,#REF!+100)+0,"")</definedName>
    <definedName name="SHARED_FORMULA_76_65_76_65_0">IF(ISNUMBER(#REF!),CONCATENATE(#REF!+100,#REF!+100,#REF!+100,#REF!+100,#REF!+100)+0,"")</definedName>
    <definedName name="SHARED_FORMULA_76_68_76_68_0">IF(ISNUMBER(#REF!),CONCATENATE(#REF!+100,#REF!+100,#REF!+100,#REF!+100,#REF!+100)+0,"")</definedName>
    <definedName name="SHARED_FORMULA_76_71_76_71_0">IF(ISNUMBER(#REF!),CONCATENATE(#REF!+100,#REF!+100,#REF!+100,#REF!+100,#REF!+100)+0,"")</definedName>
    <definedName name="SHARED_FORMULA_76_74_76_74_0">IF(ISNUMBER(#REF!),CONCATENATE(#REF!+100,#REF!+100,#REF!+100,#REF!+100,#REF!+100)+0,"")</definedName>
    <definedName name="SHARED_FORMULA_76_77_76_77_0">IF(ISNUMBER(#REF!),CONCATENATE(#REF!+100,#REF!+100,#REF!+100,#REF!+100,#REF!+100)+0,"")</definedName>
    <definedName name="SHARED_FORMULA_76_8_76_8_0">IF(ISNUMBER(#REF!),CONCATENATE(#REF!+100,#REF!+100,#REF!+100,#REF!+100,#REF!+100)+0,"")</definedName>
    <definedName name="SHARED_FORMULA_76_80_76_80_0">IF(ISNUMBER(#REF!),CONCATENATE(#REF!+100,#REF!+100,#REF!+100,#REF!+100,#REF!+100)+0,"")</definedName>
    <definedName name="SHARED_FORMULA_76_83_76_83_0">IF(ISNUMBER(#REF!),CONCATENATE(#REF!+100,#REF!+100,#REF!+100,#REF!+100,#REF!+100)+0,"")</definedName>
    <definedName name="SHARED_FORMULA_76_86_76_86_0">IF(ISNUMBER(#REF!),CONCATENATE(#REF!+100,#REF!+100,#REF!+100,#REF!+100,#REF!+100)+0,"")</definedName>
    <definedName name="SHARED_FORMULA_76_89_76_89_0">IF(ISNUMBER(#REF!),CONCATENATE(#REF!+100,#REF!+100,#REF!+100,#REF!+100,#REF!+100)+0,"")</definedName>
    <definedName name="SHARED_FORMULA_76_92_76_92_0">IF(ISNUMBER(#REF!),CONCATENATE(#REF!+100,#REF!+100,#REF!+100,#REF!+100,#REF!+100)+0,"")</definedName>
    <definedName name="SHARED_FORMULA_76_95_76_95_0">IF(ISNUMBER(#REF!),CONCATENATE(#REF!+100,#REF!+100,#REF!+100,#REF!+100,#REF!+100)+0,"")</definedName>
    <definedName name="SHARED_FORMULA_76_98_76_98_0">IF(ISNUMBER(#REF!),CONCATENATE(#REF!+100,#REF!+100,#REF!+100,#REF!+100,#REF!+100)+0,"")</definedName>
    <definedName name="SHARED_FORMULA_78_131_78_131_0">IF(ISNUMBER(SMALL(#REF!,ROW()-2)),SMALL(#REF!,ROW()-2),"")</definedName>
    <definedName name="SHARED_FORMULA_78_3_78_3_0">IF(ISNUMBER(SMALL(#REF!,ROW()-2)),SMALL(#REF!,ROW()-2),"")</definedName>
    <definedName name="SHARED_FORMULA_78_67_78_67_0">IF(ISNUMBER(SMALL(#REF!,ROW()-2)),SMALL(#REF!,ROW()-2),"")</definedName>
    <definedName name="SHARED_FORMULA_79_131_79_131_0">IF(#REF!&lt;&gt;#REF!,#REF!+1,#REF!)</definedName>
    <definedName name="SHARED_FORMULA_79_3_79_3_0">IF(#REF!&lt;&gt;#REF!,#REF!+1,#REF!)</definedName>
    <definedName name="SHARED_FORMULA_79_67_79_67_0">IF(#REF!&lt;&gt;#REF!,#REF!+1,#REF!)</definedName>
    <definedName name="SHARED_FORMULA_89_131_89_131_0">VLOOKUP(#REF!,#REF!,2,0)</definedName>
    <definedName name="SHARED_FORMULA_89_3_89_3_0">VLOOKUP(#REF!,#REF!,2,0)</definedName>
    <definedName name="SHARED_FORMULA_89_67_89_67_0">VLOOKUP(#REF!,#REF!,2,0)</definedName>
    <definedName name="SHARED_FORMULA_91_131_91_131_0">IF(ISNUMBER(#REF!),VLOOKUP(#REF!,#REF!,2,0),"")</definedName>
    <definedName name="SHARED_FORMULA_91_3_91_3_0">IF(ISNUMBER(#REF!),VLOOKUP(#REF!,#REF!,2,0),"")</definedName>
    <definedName name="SHARED_FORMULA_91_67_91_67_0">IF(ISNUMBER(#REF!),VLOOKUP(#REF!,#REF!,2,0),"")</definedName>
  </definedNames>
  <calcPr fullCalcOnLoad="1"/>
</workbook>
</file>

<file path=xl/sharedStrings.xml><?xml version="1.0" encoding="utf-8"?>
<sst xmlns="http://schemas.openxmlformats.org/spreadsheetml/2006/main" count="74" uniqueCount="59">
  <si>
    <t>ELIMINACJE TURNIEJU BEZPIECZEŃSTWA W RUCHU DROGOWYM</t>
  </si>
  <si>
    <t>test</t>
  </si>
  <si>
    <t>historia</t>
  </si>
  <si>
    <t>motorower</t>
  </si>
  <si>
    <t>drozunowo</t>
  </si>
  <si>
    <t>"0"test</t>
  </si>
  <si>
    <t>Numer startowy</t>
  </si>
  <si>
    <t>Imię i nazwisko</t>
  </si>
  <si>
    <t>Szkoła</t>
  </si>
  <si>
    <t>Test</t>
  </si>
  <si>
    <t>Miejsce – test</t>
  </si>
  <si>
    <t>RTP</t>
  </si>
  <si>
    <t>Miejsce  RTP</t>
  </si>
  <si>
    <t>MRD</t>
  </si>
  <si>
    <t>Miejsce – MRD</t>
  </si>
  <si>
    <t>Pierwsza pomoc</t>
  </si>
  <si>
    <t>Miejsce
Pierwsza pomoc</t>
  </si>
  <si>
    <t>Razem drużyna</t>
  </si>
  <si>
    <t>Miejsce drużyna</t>
  </si>
  <si>
    <t>Razem indywidualnie</t>
  </si>
  <si>
    <t>Miejsce indywidualnie</t>
  </si>
  <si>
    <t xml:space="preserve"> </t>
  </si>
  <si>
    <t>suma</t>
  </si>
  <si>
    <t>p pomoc</t>
  </si>
  <si>
    <t>samoch.</t>
  </si>
  <si>
    <t>hist</t>
  </si>
  <si>
    <t>obsl.moto</t>
  </si>
  <si>
    <t>Remigiusz Ratajczyk</t>
  </si>
  <si>
    <t>Pruchna</t>
  </si>
  <si>
    <t>Marcin Machej</t>
  </si>
  <si>
    <t>Rafał Nawodyło</t>
  </si>
  <si>
    <t>Tomasz Głowinkowski</t>
  </si>
  <si>
    <t>Drogomyśl</t>
  </si>
  <si>
    <t>Dawid Oramus</t>
  </si>
  <si>
    <t>Mateusz Wiśniewski</t>
  </si>
  <si>
    <t>nr 1 Cieszyn</t>
  </si>
  <si>
    <t>Sebastian Rychlik</t>
  </si>
  <si>
    <t>Aram Jesajan</t>
  </si>
  <si>
    <t>Maciej Kozioł</t>
  </si>
  <si>
    <t>Jan Kożusznik</t>
  </si>
  <si>
    <t>nr 3 Cieszyn</t>
  </si>
  <si>
    <t>Dawid Gaura</t>
  </si>
  <si>
    <t>Remigiusz Raszka</t>
  </si>
  <si>
    <t>Mateusz Santarius</t>
  </si>
  <si>
    <t>nr 2 Cieszyn</t>
  </si>
  <si>
    <t>Szymon Niemczyk</t>
  </si>
  <si>
    <t>Mateusz Borliczek</t>
  </si>
  <si>
    <t>Kamil Sikora</t>
  </si>
  <si>
    <t>Robert Kubok</t>
  </si>
  <si>
    <t>Brenna</t>
  </si>
  <si>
    <t>Mateusz Skrzypoń</t>
  </si>
  <si>
    <t>Michał Piwowarczyk</t>
  </si>
  <si>
    <t>Szymon Gawlas</t>
  </si>
  <si>
    <t>Górki Wielkie</t>
  </si>
  <si>
    <t>Adrian Greń</t>
  </si>
  <si>
    <t>Natan Prandzioch</t>
  </si>
  <si>
    <t>Zebrzydowice</t>
  </si>
  <si>
    <t>Szymon Wyka</t>
  </si>
  <si>
    <t>Wojciech Gałuszka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</si>
</sst>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00000"/>
  </numFmts>
  <fonts count="12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1" fontId="2" fillId="0" borderId="0" xfId="0" applyNumberFormat="1" applyFont="1" applyFill="1" applyAlignment="1" applyProtection="1">
      <alignment horizontal="center"/>
      <protection hidden="1"/>
    </xf>
    <xf numFmtId="0" fontId="2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Border="1" applyAlignment="1" applyProtection="1">
      <alignment/>
      <protection hidden="1"/>
    </xf>
    <xf numFmtId="164" fontId="0" fillId="2" borderId="0" xfId="0" applyNumberFormat="1" applyFill="1" applyAlignment="1" applyProtection="1">
      <alignment/>
      <protection hidden="1"/>
    </xf>
    <xf numFmtId="1" fontId="1" fillId="2" borderId="0" xfId="0" applyNumberFormat="1" applyFont="1" applyFill="1" applyAlignment="1" applyProtection="1">
      <alignment/>
      <protection hidden="1"/>
    </xf>
    <xf numFmtId="1" fontId="0" fillId="2" borderId="0" xfId="0" applyNumberForma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" fillId="0" borderId="0" xfId="0" applyFont="1" applyFill="1" applyAlignment="1" applyProtection="1">
      <alignment horizontal="left"/>
      <protection hidden="1"/>
    </xf>
    <xf numFmtId="0" fontId="0" fillId="2" borderId="0" xfId="0" applyNumberFormat="1" applyFill="1" applyBorder="1" applyAlignment="1" applyProtection="1">
      <alignment/>
      <protection hidden="1"/>
    </xf>
    <xf numFmtId="0" fontId="0" fillId="2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3" borderId="1" xfId="0" applyFont="1" applyFill="1" applyBorder="1" applyAlignment="1" applyProtection="1">
      <alignment horizontal="center" vertical="center" textRotation="90" wrapText="1"/>
      <protection hidden="1"/>
    </xf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textRotation="90" wrapText="1"/>
      <protection hidden="1"/>
    </xf>
    <xf numFmtId="1" fontId="3" fillId="3" borderId="1" xfId="0" applyNumberFormat="1" applyFont="1" applyFill="1" applyBorder="1" applyAlignment="1" applyProtection="1">
      <alignment horizontal="center" vertical="center" textRotation="90" wrapText="1"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1" fillId="2" borderId="0" xfId="0" applyNumberFormat="1" applyFont="1" applyFill="1" applyBorder="1" applyAlignment="1" applyProtection="1">
      <alignment/>
      <protection hidden="1"/>
    </xf>
    <xf numFmtId="0" fontId="1" fillId="2" borderId="0" xfId="0" applyFont="1" applyFill="1" applyBorder="1" applyAlignment="1" applyProtection="1">
      <alignment/>
      <protection hidden="1"/>
    </xf>
    <xf numFmtId="0" fontId="1" fillId="2" borderId="0" xfId="0" applyFont="1" applyFill="1" applyAlignment="1" applyProtection="1">
      <alignment/>
      <protection hidden="1"/>
    </xf>
    <xf numFmtId="164" fontId="1" fillId="2" borderId="0" xfId="0" applyNumberFormat="1" applyFont="1" applyFill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7" fillId="3" borderId="1" xfId="0" applyFon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/>
      <protection hidden="1" locked="0"/>
    </xf>
    <xf numFmtId="0" fontId="0" fillId="0" borderId="1" xfId="0" applyBorder="1" applyAlignment="1" applyProtection="1">
      <alignment horizontal="center" vertical="center"/>
      <protection hidden="1" locked="0"/>
    </xf>
    <xf numFmtId="0" fontId="0" fillId="3" borderId="1" xfId="0" applyFont="1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1" fillId="4" borderId="1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0" fillId="2" borderId="0" xfId="0" applyFill="1" applyAlignment="1" applyProtection="1">
      <alignment/>
      <protection hidden="1"/>
    </xf>
    <xf numFmtId="0" fontId="8" fillId="0" borderId="0" xfId="0" applyFont="1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/>
      <protection hidden="1"/>
    </xf>
    <xf numFmtId="0" fontId="8" fillId="2" borderId="0" xfId="0" applyFont="1" applyFill="1" applyBorder="1" applyAlignment="1" applyProtection="1">
      <alignment/>
      <protection hidden="1"/>
    </xf>
    <xf numFmtId="0" fontId="2" fillId="2" borderId="0" xfId="17" applyNumberFormat="1" applyFont="1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1" fontId="0" fillId="2" borderId="0" xfId="0" applyNumberFormat="1" applyFill="1" applyBorder="1" applyAlignment="1" applyProtection="1">
      <alignment/>
      <protection hidden="1"/>
    </xf>
    <xf numFmtId="1" fontId="1" fillId="2" borderId="0" xfId="0" applyNumberFormat="1" applyFont="1" applyFill="1" applyBorder="1" applyAlignment="1" applyProtection="1">
      <alignment/>
      <protection hidden="1"/>
    </xf>
    <xf numFmtId="0" fontId="0" fillId="2" borderId="2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/>
      <protection hidden="1"/>
    </xf>
    <xf numFmtId="0" fontId="0" fillId="0" borderId="1" xfId="0" applyBorder="1" applyAlignment="1" applyProtection="1">
      <alignment horizontal="center" vertical="center" wrapText="1"/>
      <protection hidden="1" locked="0"/>
    </xf>
    <xf numFmtId="0" fontId="0" fillId="0" borderId="1" xfId="0" applyBorder="1" applyAlignment="1" applyProtection="1">
      <alignment horizontal="center" vertical="center"/>
      <protection hidden="1" locked="0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5" borderId="1" xfId="0" applyFill="1" applyBorder="1" applyAlignment="1" applyProtection="1">
      <alignment horizontal="center" vertical="center"/>
      <protection hidden="1"/>
    </xf>
    <xf numFmtId="164" fontId="0" fillId="2" borderId="0" xfId="0" applyNumberFormat="1" applyFill="1" applyBorder="1" applyAlignment="1" applyProtection="1">
      <alignment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Border="1" applyAlignment="1" applyProtection="1">
      <alignment horizontal="center"/>
      <protection hidden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dxfs count="6">
    <dxf>
      <font>
        <b val="0"/>
        <color rgb="FF000000"/>
      </font>
      <fill>
        <patternFill patternType="solid">
          <fgColor rgb="FFCCFFFF"/>
          <bgColor rgb="FFCCFFFF"/>
        </patternFill>
      </fill>
      <border>
        <left style="thin">
          <color rgb="FF3366FF"/>
        </left>
        <right style="thin">
          <color rgb="FF000000"/>
        </right>
        <top/>
        <bottom style="thin">
          <color rgb="FFFF0000"/>
        </bottom>
      </border>
    </dxf>
    <dxf>
      <font>
        <b val="0"/>
        <color rgb="FF000000"/>
      </font>
      <fill>
        <patternFill patternType="solid">
          <fgColor rgb="FFCCFFFF"/>
          <bgColor rgb="FFCCFFFF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ont>
        <b val="0"/>
        <color rgb="FF000000"/>
      </font>
      <fill>
        <patternFill patternType="solid">
          <fgColor rgb="FF993300"/>
          <bgColor rgb="FFFF0000"/>
        </patternFill>
      </fill>
      <border>
        <left style="thin">
          <color rgb="FF3366FF"/>
        </left>
        <right style="thin">
          <color rgb="FF000000"/>
        </right>
        <top/>
        <bottom style="thin">
          <color rgb="FFFF0000"/>
        </bottom>
      </border>
    </dxf>
    <dxf>
      <font>
        <b val="0"/>
        <color rgb="FF000000"/>
      </font>
      <fill>
        <patternFill patternType="solid">
          <fgColor rgb="FFCCFFFF"/>
          <bgColor rgb="FFCCFFFF"/>
        </patternFill>
      </fill>
      <border>
        <left style="thin">
          <color rgb="FF3366FF"/>
        </left>
        <right style="thin">
          <color rgb="FF000000"/>
        </right>
        <top style="thin"/>
        <bottom style="thin">
          <color rgb="FFFF0000"/>
        </bottom>
      </border>
    </dxf>
    <dxf>
      <font>
        <b val="0"/>
        <color rgb="FF000000"/>
      </font>
      <border>
        <left>
          <color rgb="FF000000"/>
        </left>
        <right>
          <color rgb="FF000000"/>
        </right>
        <top/>
        <bottom style="thin">
          <color rgb="FFFF0000"/>
        </bottom>
      </border>
    </dxf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O302"/>
  <sheetViews>
    <sheetView tabSelected="1" view="pageBreakPreview" zoomScale="125" zoomScaleNormal="110" zoomScaleSheetLayoutView="125" workbookViewId="0" topLeftCell="C1">
      <pane ySplit="2" topLeftCell="BM8" activePane="bottomLeft" state="frozen"/>
      <selection pane="topLeft" activeCell="C1" sqref="C1"/>
      <selection pane="bottomLeft" activeCell="H27" sqref="H27"/>
    </sheetView>
  </sheetViews>
  <sheetFormatPr defaultColWidth="9.140625" defaultRowHeight="12.75" customHeight="1"/>
  <cols>
    <col min="1" max="2" width="0" style="1" hidden="1" customWidth="1"/>
    <col min="3" max="3" width="6.00390625" style="2" customWidth="1"/>
    <col min="4" max="4" width="28.57421875" style="3" customWidth="1"/>
    <col min="5" max="5" width="35.140625" style="45" customWidth="1"/>
    <col min="6" max="6" width="5.57421875" style="4" customWidth="1"/>
    <col min="7" max="7" width="4.8515625" style="5" customWidth="1"/>
    <col min="8" max="8" width="5.140625" style="6" customWidth="1"/>
    <col min="9" max="9" width="5.421875" style="7" customWidth="1"/>
    <col min="10" max="10" width="5.140625" style="8" customWidth="1"/>
    <col min="11" max="11" width="5.421875" style="1" customWidth="1"/>
    <col min="12" max="12" width="5.7109375" style="9" customWidth="1"/>
    <col min="13" max="13" width="6.140625" style="10" customWidth="1"/>
    <col min="14" max="14" width="6.421875" style="10" customWidth="1"/>
    <col min="15" max="15" width="5.57421875" style="3" customWidth="1"/>
    <col min="16" max="16" width="5.7109375" style="1" customWidth="1"/>
    <col min="17" max="17" width="5.7109375" style="3" customWidth="1"/>
    <col min="18" max="19" width="0" style="11" hidden="1" customWidth="1"/>
    <col min="20" max="21" width="0" style="12" hidden="1" customWidth="1"/>
    <col min="22" max="41" width="0" style="11" hidden="1" customWidth="1"/>
    <col min="42" max="43" width="0" style="13" hidden="1" customWidth="1"/>
    <col min="44" max="76" width="0" style="11" hidden="1" customWidth="1"/>
    <col min="77" max="77" width="0" style="14" hidden="1" customWidth="1"/>
    <col min="78" max="79" width="0" style="15" hidden="1" customWidth="1"/>
    <col min="80" max="87" width="0" style="11" hidden="1" customWidth="1"/>
    <col min="88" max="104" width="0" style="16" hidden="1" customWidth="1"/>
    <col min="105" max="105" width="0" style="11" hidden="1" customWidth="1"/>
    <col min="106" max="130" width="0" style="1" hidden="1" customWidth="1"/>
    <col min="131" max="16384" width="9.28125" style="1" customWidth="1"/>
  </cols>
  <sheetData>
    <row r="1" spans="1:119" ht="47.25" customHeight="1">
      <c r="A1" s="17"/>
      <c r="B1" s="17"/>
      <c r="C1" s="56" t="s">
        <v>0</v>
      </c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12"/>
      <c r="S1" s="18"/>
      <c r="AA1" s="57" t="s">
        <v>1</v>
      </c>
      <c r="AB1" s="57"/>
      <c r="AD1" s="57" t="s">
        <v>2</v>
      </c>
      <c r="AE1" s="57"/>
      <c r="AG1" s="57" t="s">
        <v>3</v>
      </c>
      <c r="AH1" s="57"/>
      <c r="BR1" s="14" t="s">
        <v>4</v>
      </c>
      <c r="BS1" s="14" t="s">
        <v>4</v>
      </c>
      <c r="BT1" s="14" t="s">
        <v>4</v>
      </c>
      <c r="BU1" s="14" t="s">
        <v>4</v>
      </c>
      <c r="BV1" s="14" t="s">
        <v>4</v>
      </c>
      <c r="BW1" s="14" t="s">
        <v>4</v>
      </c>
      <c r="BX1" s="14" t="s">
        <v>4</v>
      </c>
      <c r="BY1" s="14" t="s">
        <v>4</v>
      </c>
      <c r="BZ1" s="14" t="s">
        <v>4</v>
      </c>
      <c r="CA1" s="14" t="s">
        <v>4</v>
      </c>
      <c r="CB1" s="14" t="s">
        <v>4</v>
      </c>
      <c r="CJ1" s="12"/>
      <c r="CK1" s="12"/>
      <c r="CL1" s="19" t="s">
        <v>5</v>
      </c>
      <c r="CM1" s="19" t="s">
        <v>5</v>
      </c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</row>
    <row r="2" spans="1:119" s="3" customFormat="1" ht="97.5" customHeight="1">
      <c r="A2" s="21"/>
      <c r="B2" s="21"/>
      <c r="C2" s="22" t="s">
        <v>6</v>
      </c>
      <c r="D2" s="23" t="s">
        <v>7</v>
      </c>
      <c r="E2" s="23" t="s">
        <v>8</v>
      </c>
      <c r="F2" s="24" t="s">
        <v>9</v>
      </c>
      <c r="G2" s="22" t="s">
        <v>10</v>
      </c>
      <c r="H2" s="24" t="s">
        <v>11</v>
      </c>
      <c r="I2" s="22" t="s">
        <v>12</v>
      </c>
      <c r="J2" s="25" t="s">
        <v>13</v>
      </c>
      <c r="K2" s="22" t="s">
        <v>14</v>
      </c>
      <c r="L2" s="24" t="s">
        <v>15</v>
      </c>
      <c r="M2" s="22" t="s">
        <v>16</v>
      </c>
      <c r="N2" s="22" t="s">
        <v>17</v>
      </c>
      <c r="O2" s="22" t="s">
        <v>18</v>
      </c>
      <c r="P2" s="22" t="s">
        <v>19</v>
      </c>
      <c r="Q2" s="22" t="s">
        <v>20</v>
      </c>
      <c r="R2" s="26"/>
      <c r="S2" s="27"/>
      <c r="T2" s="28"/>
      <c r="U2" s="28"/>
      <c r="V2" s="28"/>
      <c r="W2" s="29"/>
      <c r="X2" s="29"/>
      <c r="Y2" s="29"/>
      <c r="Z2" s="29"/>
      <c r="AA2" s="29">
        <v>0</v>
      </c>
      <c r="AB2" s="29" t="s">
        <v>21</v>
      </c>
      <c r="AC2" s="29"/>
      <c r="AD2" s="29">
        <v>0</v>
      </c>
      <c r="AE2" s="29" t="s">
        <v>21</v>
      </c>
      <c r="AF2" s="29"/>
      <c r="AG2" s="29"/>
      <c r="AH2" s="29"/>
      <c r="AI2" s="29"/>
      <c r="AJ2" s="29">
        <v>0</v>
      </c>
      <c r="AK2" s="29" t="s">
        <v>21</v>
      </c>
      <c r="AL2" s="29"/>
      <c r="AM2" s="29"/>
      <c r="AN2" s="29"/>
      <c r="AO2" s="29"/>
      <c r="AP2" s="30"/>
      <c r="AQ2" s="30"/>
      <c r="AR2" s="29"/>
      <c r="AS2" s="29"/>
      <c r="AT2" s="29"/>
      <c r="AU2" s="29"/>
      <c r="AV2" s="29">
        <v>0</v>
      </c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 t="s">
        <v>22</v>
      </c>
      <c r="BS2" s="29" t="s">
        <v>1</v>
      </c>
      <c r="BT2" s="29" t="s">
        <v>3</v>
      </c>
      <c r="BU2" s="29" t="s">
        <v>23</v>
      </c>
      <c r="BV2" s="29" t="s">
        <v>24</v>
      </c>
      <c r="BW2" s="29" t="s">
        <v>25</v>
      </c>
      <c r="BX2" s="29" t="s">
        <v>26</v>
      </c>
      <c r="BY2" s="14"/>
      <c r="BZ2" s="14"/>
      <c r="CA2" s="14"/>
      <c r="CB2" s="29"/>
      <c r="CC2" s="29"/>
      <c r="CD2" s="29"/>
      <c r="CE2" s="29"/>
      <c r="CF2" s="29"/>
      <c r="CG2" s="29"/>
      <c r="CH2" s="29"/>
      <c r="CI2" s="29"/>
      <c r="CJ2" s="28"/>
      <c r="CK2" s="28">
        <f>MAX(CL:CL)+1</f>
        <v>11</v>
      </c>
      <c r="CL2" s="28">
        <f>MAX(CM:CM)+1</f>
        <v>1</v>
      </c>
      <c r="CM2" s="31"/>
      <c r="CN2" s="31"/>
      <c r="CO2" s="28">
        <f>MIN(CN:CN)-1</f>
        <v>0</v>
      </c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6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</row>
    <row r="3" spans="1:119" ht="11.25" customHeight="1">
      <c r="A3" s="20">
        <f aca="true" t="shared" si="0" ref="A3:A66">IF(MOD(ROW(),3)=2,((ROW()+1)/3)-1,"")</f>
      </c>
      <c r="B3" s="20"/>
      <c r="C3" s="32" t="str">
        <f>CONCATENATE(A5,"A")</f>
        <v>1A</v>
      </c>
      <c r="D3" s="33" t="s">
        <v>27</v>
      </c>
      <c r="E3" s="50" t="s">
        <v>28</v>
      </c>
      <c r="F3" s="34">
        <v>10</v>
      </c>
      <c r="G3" s="35">
        <f aca="true" t="shared" si="1" ref="G3:G66">IF(ISBLANK(F3),"",IF(F3=0,$CK$2,CL3))</f>
        <v>6</v>
      </c>
      <c r="H3" s="34">
        <v>35</v>
      </c>
      <c r="I3" s="35">
        <f aca="true" t="shared" si="2" ref="I3:I66">IF(ISBLANK(H3),"",IF(H3=0,$CO$2,CN3))</f>
        <v>17</v>
      </c>
      <c r="J3" s="34">
        <v>0</v>
      </c>
      <c r="K3" s="36">
        <f aca="true" t="shared" si="3" ref="K3:K66">IF(ISNUMBER(J3),VLOOKUP(J3,AG$1:AH$65536,2,0),"")</f>
        <v>1</v>
      </c>
      <c r="L3" s="51">
        <v>0</v>
      </c>
      <c r="M3" s="52">
        <f>IF(ISBLANK(L3),"",IF(L3=0,$CL$2,CM3))</f>
        <v>1</v>
      </c>
      <c r="N3" s="53">
        <f>IF(ISNUMBER(M3),IF(ISNUMBER(M3),IF(ISNUMBER(M3),M3+G3+G4+G5+I3+I4+I5+K3+K4+K5,""),""),"")</f>
        <v>59</v>
      </c>
      <c r="O3" s="53">
        <f>IF(ISNUMBER(N3),VLOOKUP(BY3,CA:CB,2,0),"")</f>
        <v>6</v>
      </c>
      <c r="P3" s="37">
        <f aca="true" t="shared" si="4" ref="P3:P66">IF(ISNUMBER(G3),IF(ISNUMBER(I3),IF(ISNUMBER(K3),SUM(G3,I3,K3),""),""),"")</f>
        <v>24</v>
      </c>
      <c r="Q3" s="38">
        <f aca="true" t="shared" si="5" ref="Q3:Q66">IF(ISNUMBER(P3),VLOOKUP(V3,W$1:X$65536,2,0),"")</f>
        <v>20</v>
      </c>
      <c r="R3" s="39"/>
      <c r="S3" s="18">
        <f aca="true" t="shared" si="6" ref="S3:S66">G3</f>
        <v>6</v>
      </c>
      <c r="T3" s="12">
        <f aca="true" t="shared" si="7" ref="T3:T66">I3</f>
        <v>17</v>
      </c>
      <c r="U3" s="12">
        <f aca="true" t="shared" si="8" ref="U3:U66">K3</f>
        <v>1</v>
      </c>
      <c r="V3" s="15">
        <f aca="true" t="shared" si="9" ref="V3:V66">IF(ISNUMBER(P3),CONCATENATE(P3+100,S3+100,U3+100,T3+100)+0,"")</f>
        <v>124106101117</v>
      </c>
      <c r="W3" s="15">
        <f aca="true" t="shared" si="10" ref="W3:W66">IF(ISNUMBER(SMALL(V$1:V$65536,ROW()-2)),SMALL(V$1:V$65536,ROW()-2),"")</f>
        <v>105102101102</v>
      </c>
      <c r="X3" s="11">
        <v>1</v>
      </c>
      <c r="AA3" s="11">
        <f aca="true" t="shared" si="11" ref="AA3:AA66">IF(ISNUMBER(LARGE(F$1:F$65536,ROW()-2)),LARGE(F$1:F$65536,ROW()-2),"")</f>
        <v>16</v>
      </c>
      <c r="AB3" s="11">
        <v>1</v>
      </c>
      <c r="AD3" s="11">
        <f aca="true" t="shared" si="12" ref="AD3:AD66">IF(ISNUMBER(SMALL(H$1:H$65536,ROW()-2)),SMALL(H$1:H$65536,ROW()-2),"")</f>
        <v>2</v>
      </c>
      <c r="AE3" s="11">
        <v>1</v>
      </c>
      <c r="AG3" s="11">
        <f aca="true" t="shared" si="13" ref="AG3:AG66">IF(ISNUMBER(SMALL(J$1:J$65536,ROW()-2)),SMALL(J$1:J$65536,ROW()-2),"")</f>
        <v>0</v>
      </c>
      <c r="AH3" s="11">
        <v>1</v>
      </c>
      <c r="AJ3" s="11">
        <f aca="true" t="shared" si="14" ref="AJ3:AJ66">IF(ISNUMBER(LARGE(L$1:L$65536,ROW()-2)),LARGE(L$1:L$65536,ROW()-2),"")</f>
        <v>0</v>
      </c>
      <c r="AK3" s="11">
        <v>1</v>
      </c>
      <c r="AM3" s="11" t="e">
        <f>NA()</f>
        <v>#N/A</v>
      </c>
      <c r="AN3" s="11">
        <v>1</v>
      </c>
      <c r="AP3" s="54" t="e">
        <f>IF("#REF!,#REF!+0,)",TRUE)</f>
        <v>#VALUE!</v>
      </c>
      <c r="AQ3" s="13">
        <f aca="true" t="shared" si="15" ref="AQ3:AQ66">IF(ISNUMBER(LARGE(AP$1:AP$65536,ROW()-2)),LARGE(AP$1:AP$65536,ROW()-2),"")</f>
      </c>
      <c r="AR3" s="11">
        <v>1</v>
      </c>
      <c r="AS3" s="49">
        <f>IF(ISNUMBER(AP3),VLOOKUP(AP3,AQ:AR,2,0),"")</f>
      </c>
      <c r="AT3" s="40"/>
      <c r="AU3" s="49">
        <f>N3</f>
        <v>59</v>
      </c>
      <c r="AV3" s="11">
        <f aca="true" t="shared" si="16" ref="AV3:AV66">IF(ISNUMBER(SMALL(N$1:N$65536,ROW()-2)),SMALL(N$1:N$65536,ROW()-2),"")</f>
        <v>26</v>
      </c>
      <c r="AW3" s="11">
        <v>1</v>
      </c>
      <c r="AX3" s="49">
        <f>IF(ISNUMBER(AU3),VLOOKUP(AU3,AV:AW,2,0),"")</f>
        <v>6</v>
      </c>
      <c r="AZ3" s="11">
        <f aca="true" t="shared" si="17" ref="AZ3:AZ66">IF(ISNUMBER(SMALL(P$1:P$65536,ROW()-2)),SMALL(P$1:P$65536,ROW()-2),"")</f>
        <v>5</v>
      </c>
      <c r="BA3" s="11">
        <v>1</v>
      </c>
      <c r="BR3" s="49">
        <f>N3</f>
        <v>59</v>
      </c>
      <c r="BS3" s="49">
        <f>SUM(G3,G4,G5)</f>
        <v>21</v>
      </c>
      <c r="BT3" s="46">
        <f>SUM(J3,J4,J5)</f>
        <v>0</v>
      </c>
      <c r="BU3" s="46">
        <f>M3</f>
        <v>1</v>
      </c>
      <c r="BV3" s="46" t="e">
        <f>"#REF!"</f>
        <v>#REF!</v>
      </c>
      <c r="BW3" s="46">
        <f>SUM(I3,I4,I5)</f>
        <v>34</v>
      </c>
      <c r="BX3" s="46" t="e">
        <f>"#REF!"</f>
        <v>#REF!</v>
      </c>
      <c r="BY3" s="47">
        <f>IF(ISNUMBER(N3),CONCATENATE(BR3+100,BS3+100,BT3+100,BU3+100,BW3+100)+0,"")</f>
        <v>159121100101134</v>
      </c>
      <c r="BZ3" s="47"/>
      <c r="CA3" s="15">
        <f aca="true" t="shared" si="18" ref="CA3:CA66">IF(ISNUMBER(SMALL(BY$1:BY$65536,ROW()-2)),SMALL(BY$1:BY$65536,ROW()-2),"")</f>
        <v>126108100101114</v>
      </c>
      <c r="CB3" s="11">
        <v>1</v>
      </c>
      <c r="CJ3" s="12"/>
      <c r="CK3" s="12"/>
      <c r="CL3" s="12">
        <f aca="true" t="shared" si="19" ref="CL3:CL66">VLOOKUP(F3,AA$1:AB$65536,2,0)</f>
        <v>6</v>
      </c>
      <c r="CM3" s="48" t="str">
        <f>VLOOKUP(L3,AJ:AK,2,0)</f>
        <v> </v>
      </c>
      <c r="CN3" s="28">
        <f aca="true" t="shared" si="20" ref="CN3:CN66">IF(ISNUMBER(H3),VLOOKUP(H3,AD$1:AE$65536,2,0),"")</f>
        <v>17</v>
      </c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39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</row>
    <row r="4" spans="1:119" ht="11.25" customHeight="1">
      <c r="A4" s="20">
        <f t="shared" si="0"/>
      </c>
      <c r="B4" s="20"/>
      <c r="C4" s="32" t="str">
        <f>CONCATENATE(A5,"B")</f>
        <v>1B</v>
      </c>
      <c r="D4" s="33" t="s">
        <v>29</v>
      </c>
      <c r="E4" s="50"/>
      <c r="F4" s="34">
        <v>11</v>
      </c>
      <c r="G4" s="35">
        <f t="shared" si="1"/>
        <v>5</v>
      </c>
      <c r="H4" s="34">
        <v>12</v>
      </c>
      <c r="I4" s="35">
        <f t="shared" si="2"/>
        <v>8</v>
      </c>
      <c r="J4" s="34">
        <v>0</v>
      </c>
      <c r="K4" s="36">
        <f t="shared" si="3"/>
        <v>1</v>
      </c>
      <c r="L4" s="51"/>
      <c r="M4" s="52"/>
      <c r="N4" s="53"/>
      <c r="O4" s="53"/>
      <c r="P4" s="37">
        <f t="shared" si="4"/>
        <v>14</v>
      </c>
      <c r="Q4" s="38">
        <f t="shared" si="5"/>
        <v>12</v>
      </c>
      <c r="R4" s="39"/>
      <c r="S4" s="18">
        <f t="shared" si="6"/>
        <v>5</v>
      </c>
      <c r="T4" s="12">
        <f t="shared" si="7"/>
        <v>8</v>
      </c>
      <c r="U4" s="12">
        <f t="shared" si="8"/>
        <v>1</v>
      </c>
      <c r="V4" s="15">
        <f t="shared" si="9"/>
        <v>114105101108</v>
      </c>
      <c r="W4" s="15">
        <f t="shared" si="10"/>
        <v>106104101101</v>
      </c>
      <c r="X4" s="11">
        <f aca="true" t="shared" si="21" ref="X4:X67">IF(W3&lt;&gt;W4,X3+1,X3)</f>
        <v>2</v>
      </c>
      <c r="AA4" s="11">
        <f t="shared" si="11"/>
        <v>14</v>
      </c>
      <c r="AB4" s="11">
        <f aca="true" t="shared" si="22" ref="AB4:AB67">IF(AA3&lt;&gt;AA4,AB3+1,AB3)</f>
        <v>2</v>
      </c>
      <c r="AD4" s="11">
        <f t="shared" si="12"/>
        <v>3</v>
      </c>
      <c r="AE4" s="11">
        <f aca="true" t="shared" si="23" ref="AE4:AE67">IF(AD3&lt;&gt;AD4,AE3+1,AE3)</f>
        <v>2</v>
      </c>
      <c r="AG4" s="11">
        <f t="shared" si="13"/>
        <v>0</v>
      </c>
      <c r="AH4" s="11">
        <f aca="true" t="shared" si="24" ref="AH4:AH67">IF(AG3&lt;&gt;AG4,AH3+1,AH3)</f>
        <v>1</v>
      </c>
      <c r="AJ4" s="11">
        <f t="shared" si="14"/>
        <v>0</v>
      </c>
      <c r="AK4" s="11">
        <f aca="true" t="shared" si="25" ref="AK4:AK67">IF(AJ3&lt;&gt;AJ4,AK3+1,AK3)</f>
        <v>1</v>
      </c>
      <c r="AM4" s="11" t="e">
        <f>NA()</f>
        <v>#N/A</v>
      </c>
      <c r="AN4" s="11" t="e">
        <f aca="true" t="shared" si="26" ref="AN4:AN67">IF(AM3&lt;&gt;AM4,AN3+1,AN3)</f>
        <v>#N/A</v>
      </c>
      <c r="AP4" s="54"/>
      <c r="AQ4" s="13">
        <f t="shared" si="15"/>
      </c>
      <c r="AR4" s="11">
        <f aca="true" t="shared" si="27" ref="AR4:AR35">IF(AQ4&lt;&gt;0,IF(AQ3&lt;&gt;AQ4,AR3+1,AR3),"")</f>
        <v>1</v>
      </c>
      <c r="AS4" s="49"/>
      <c r="AT4" s="40"/>
      <c r="AU4" s="49"/>
      <c r="AV4" s="11">
        <f t="shared" si="16"/>
        <v>29</v>
      </c>
      <c r="AW4" s="11">
        <f aca="true" t="shared" si="28" ref="AW4:AW67">IF(AV3&lt;&gt;AV4,AW3+1,AW3)</f>
        <v>2</v>
      </c>
      <c r="AX4" s="49"/>
      <c r="AZ4" s="11">
        <f t="shared" si="17"/>
        <v>6</v>
      </c>
      <c r="BA4" s="11">
        <f aca="true" t="shared" si="29" ref="BA4:BA67">IF(AZ3&lt;&gt;AZ4,BA3+1,BA3)</f>
        <v>2</v>
      </c>
      <c r="BR4" s="49"/>
      <c r="BS4" s="49"/>
      <c r="BT4" s="49"/>
      <c r="BU4" s="49"/>
      <c r="BV4" s="46"/>
      <c r="BW4" s="46"/>
      <c r="BX4" s="46"/>
      <c r="BY4" s="47"/>
      <c r="BZ4" s="47"/>
      <c r="CA4" s="15">
        <f t="shared" si="18"/>
        <v>129109100101116</v>
      </c>
      <c r="CB4" s="11">
        <f aca="true" t="shared" si="30" ref="CB4:CB67">IF(CA3&lt;&gt;CA4,CB3+1,CB3)</f>
        <v>2</v>
      </c>
      <c r="CJ4" s="12"/>
      <c r="CK4" s="12"/>
      <c r="CL4" s="12">
        <f t="shared" si="19"/>
        <v>5</v>
      </c>
      <c r="CM4" s="48"/>
      <c r="CN4" s="28">
        <f t="shared" si="20"/>
        <v>8</v>
      </c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39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</row>
    <row r="5" spans="1:119" ht="11.25" customHeight="1">
      <c r="A5" s="20">
        <f t="shared" si="0"/>
        <v>1</v>
      </c>
      <c r="B5" s="20"/>
      <c r="C5" s="32" t="str">
        <f>CONCATENATE(A5,"C")</f>
        <v>1C</v>
      </c>
      <c r="D5" s="33" t="s">
        <v>30</v>
      </c>
      <c r="E5" s="50"/>
      <c r="F5" s="34">
        <v>6</v>
      </c>
      <c r="G5" s="35">
        <f t="shared" si="1"/>
        <v>10</v>
      </c>
      <c r="H5" s="34">
        <v>16</v>
      </c>
      <c r="I5" s="35">
        <f t="shared" si="2"/>
        <v>9</v>
      </c>
      <c r="J5" s="34">
        <v>0</v>
      </c>
      <c r="K5" s="36">
        <f t="shared" si="3"/>
        <v>1</v>
      </c>
      <c r="L5" s="51"/>
      <c r="M5" s="52"/>
      <c r="N5" s="53"/>
      <c r="O5" s="53"/>
      <c r="P5" s="37">
        <f t="shared" si="4"/>
        <v>20</v>
      </c>
      <c r="Q5" s="38">
        <f t="shared" si="5"/>
        <v>16</v>
      </c>
      <c r="R5" s="39"/>
      <c r="S5" s="18">
        <f t="shared" si="6"/>
        <v>10</v>
      </c>
      <c r="T5" s="12">
        <f t="shared" si="7"/>
        <v>9</v>
      </c>
      <c r="U5" s="12">
        <f t="shared" si="8"/>
        <v>1</v>
      </c>
      <c r="V5" s="15">
        <f t="shared" si="9"/>
        <v>120110101109</v>
      </c>
      <c r="W5" s="15">
        <f t="shared" si="10"/>
        <v>108103101104</v>
      </c>
      <c r="X5" s="11">
        <f t="shared" si="21"/>
        <v>3</v>
      </c>
      <c r="AA5" s="11">
        <f t="shared" si="11"/>
        <v>14</v>
      </c>
      <c r="AB5" s="11">
        <f t="shared" si="22"/>
        <v>2</v>
      </c>
      <c r="AD5" s="11">
        <f t="shared" si="12"/>
        <v>4</v>
      </c>
      <c r="AE5" s="11">
        <f t="shared" si="23"/>
        <v>3</v>
      </c>
      <c r="AG5" s="11">
        <f t="shared" si="13"/>
        <v>0</v>
      </c>
      <c r="AH5" s="11">
        <f t="shared" si="24"/>
        <v>1</v>
      </c>
      <c r="AJ5" s="11">
        <f t="shared" si="14"/>
        <v>0</v>
      </c>
      <c r="AK5" s="11">
        <f t="shared" si="25"/>
        <v>1</v>
      </c>
      <c r="AM5" s="11" t="e">
        <f>NA()</f>
        <v>#N/A</v>
      </c>
      <c r="AN5" s="11" t="e">
        <f t="shared" si="26"/>
        <v>#N/A</v>
      </c>
      <c r="AP5" s="54"/>
      <c r="AQ5" s="13">
        <f t="shared" si="15"/>
      </c>
      <c r="AR5" s="11">
        <f t="shared" si="27"/>
        <v>1</v>
      </c>
      <c r="AS5" s="49"/>
      <c r="AT5" s="40"/>
      <c r="AU5" s="49"/>
      <c r="AV5" s="11">
        <f t="shared" si="16"/>
        <v>35</v>
      </c>
      <c r="AW5" s="11">
        <f t="shared" si="28"/>
        <v>3</v>
      </c>
      <c r="AX5" s="49"/>
      <c r="AZ5" s="11">
        <f t="shared" si="17"/>
        <v>8</v>
      </c>
      <c r="BA5" s="11">
        <f t="shared" si="29"/>
        <v>3</v>
      </c>
      <c r="BR5" s="49"/>
      <c r="BS5" s="49"/>
      <c r="BT5" s="49"/>
      <c r="BU5" s="49"/>
      <c r="BV5" s="46"/>
      <c r="BW5" s="46"/>
      <c r="BX5" s="46"/>
      <c r="BY5" s="47"/>
      <c r="BZ5" s="47"/>
      <c r="CA5" s="15">
        <f t="shared" si="18"/>
        <v>135107100101124</v>
      </c>
      <c r="CB5" s="11">
        <f t="shared" si="30"/>
        <v>3</v>
      </c>
      <c r="CJ5" s="12"/>
      <c r="CK5" s="12"/>
      <c r="CL5" s="12">
        <f t="shared" si="19"/>
        <v>10</v>
      </c>
      <c r="CM5" s="48"/>
      <c r="CN5" s="28">
        <f t="shared" si="20"/>
        <v>9</v>
      </c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39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</row>
    <row r="6" spans="1:119" ht="11.25" customHeight="1">
      <c r="A6" s="41">
        <f t="shared" si="0"/>
      </c>
      <c r="B6" s="41"/>
      <c r="C6" s="32" t="str">
        <f>CONCATENATE(A8,"A")</f>
        <v>2A</v>
      </c>
      <c r="D6" s="33" t="s">
        <v>31</v>
      </c>
      <c r="E6" s="50" t="s">
        <v>32</v>
      </c>
      <c r="F6" s="34">
        <v>13</v>
      </c>
      <c r="G6" s="35">
        <f t="shared" si="1"/>
        <v>3</v>
      </c>
      <c r="H6" s="34">
        <v>11</v>
      </c>
      <c r="I6" s="35">
        <f t="shared" si="2"/>
        <v>7</v>
      </c>
      <c r="J6" s="34">
        <v>0</v>
      </c>
      <c r="K6" s="36">
        <f t="shared" si="3"/>
        <v>1</v>
      </c>
      <c r="L6" s="51">
        <v>0</v>
      </c>
      <c r="M6" s="52">
        <f>IF(ISBLANK(L6),"",IF(L6=0,$CL$2,CM6))</f>
        <v>1</v>
      </c>
      <c r="N6" s="53">
        <f>IF(ISNUMBER(M6),IF(ISNUMBER(M6),IF(ISNUMBER(M6),M6+G6+G7+G8+I6+I7+I8+K6+K7+K8,""),""),"")</f>
        <v>29</v>
      </c>
      <c r="O6" s="53">
        <f>IF(ISNUMBER(N6),VLOOKUP(BY6,CA:CB,2,0),"")</f>
        <v>2</v>
      </c>
      <c r="P6" s="37">
        <f t="shared" si="4"/>
        <v>11</v>
      </c>
      <c r="Q6" s="38">
        <f t="shared" si="5"/>
        <v>7</v>
      </c>
      <c r="R6" s="39"/>
      <c r="S6" s="18">
        <f t="shared" si="6"/>
        <v>3</v>
      </c>
      <c r="T6" s="12">
        <f t="shared" si="7"/>
        <v>7</v>
      </c>
      <c r="U6" s="12">
        <f t="shared" si="8"/>
        <v>1</v>
      </c>
      <c r="V6" s="15">
        <f t="shared" si="9"/>
        <v>111103101107</v>
      </c>
      <c r="W6" s="15">
        <f t="shared" si="10"/>
        <v>108104101103</v>
      </c>
      <c r="X6" s="11">
        <f t="shared" si="21"/>
        <v>4</v>
      </c>
      <c r="AA6" s="11">
        <f t="shared" si="11"/>
        <v>14</v>
      </c>
      <c r="AB6" s="11">
        <f t="shared" si="22"/>
        <v>2</v>
      </c>
      <c r="AD6" s="11">
        <f t="shared" si="12"/>
        <v>5</v>
      </c>
      <c r="AE6" s="11">
        <f t="shared" si="23"/>
        <v>4</v>
      </c>
      <c r="AG6" s="11">
        <f t="shared" si="13"/>
        <v>0</v>
      </c>
      <c r="AH6" s="11">
        <f t="shared" si="24"/>
        <v>1</v>
      </c>
      <c r="AJ6" s="11">
        <f t="shared" si="14"/>
        <v>0</v>
      </c>
      <c r="AK6" s="11">
        <f t="shared" si="25"/>
        <v>1</v>
      </c>
      <c r="AM6" s="11" t="e">
        <f>NA()</f>
        <v>#N/A</v>
      </c>
      <c r="AN6" s="11" t="e">
        <f t="shared" si="26"/>
        <v>#N/A</v>
      </c>
      <c r="AP6" s="54" t="e">
        <f>IF("#REF!,#REF!+0,)",TRUE)</f>
        <v>#VALUE!</v>
      </c>
      <c r="AQ6" s="13">
        <f t="shared" si="15"/>
      </c>
      <c r="AR6" s="11">
        <f t="shared" si="27"/>
        <v>1</v>
      </c>
      <c r="AS6" s="49">
        <f>IF(ISNUMBER(AP6),VLOOKUP(AP6,AQ:AR,2,0),"")</f>
      </c>
      <c r="AT6" s="40"/>
      <c r="AU6" s="49">
        <f>N6</f>
        <v>29</v>
      </c>
      <c r="AV6" s="11">
        <f t="shared" si="16"/>
        <v>44</v>
      </c>
      <c r="AW6" s="11">
        <f t="shared" si="28"/>
        <v>4</v>
      </c>
      <c r="AX6" s="49">
        <f>IF(ISNUMBER(AU6),VLOOKUP(AU6,AV:AW,2,0),"")</f>
        <v>2</v>
      </c>
      <c r="AZ6" s="11">
        <f t="shared" si="17"/>
        <v>8</v>
      </c>
      <c r="BA6" s="11">
        <f t="shared" si="29"/>
        <v>3</v>
      </c>
      <c r="BR6" s="49">
        <f>N6</f>
        <v>29</v>
      </c>
      <c r="BS6" s="49">
        <f>SUM(G6,G7,G8)</f>
        <v>9</v>
      </c>
      <c r="BT6" s="46">
        <f>SUM(J6,J7,J8)</f>
        <v>0</v>
      </c>
      <c r="BU6" s="46">
        <f>M6</f>
        <v>1</v>
      </c>
      <c r="BV6" s="46" t="e">
        <f>"#REF!"</f>
        <v>#REF!</v>
      </c>
      <c r="BW6" s="46">
        <f>SUM(I6,I7,I8)</f>
        <v>16</v>
      </c>
      <c r="BX6" s="46" t="e">
        <f>"#REF!"</f>
        <v>#REF!</v>
      </c>
      <c r="BY6" s="47">
        <f>IF(ISNUMBER(N6),CONCATENATE(BR6+100,BS6+100,BT6+100,BU6+100,BW6+100)+0,"")</f>
        <v>129109100101116</v>
      </c>
      <c r="BZ6" s="47">
        <f>IF(ISNUMBER(SMALL(BY:BY,ROW()-2)),SMALL(BY:BY,ROW()-2),"")</f>
        <v>144113100101127</v>
      </c>
      <c r="CA6" s="15">
        <f t="shared" si="18"/>
        <v>144113100101127</v>
      </c>
      <c r="CB6" s="11">
        <f t="shared" si="30"/>
        <v>4</v>
      </c>
      <c r="CJ6" s="12"/>
      <c r="CK6" s="12"/>
      <c r="CL6" s="12">
        <f t="shared" si="19"/>
        <v>3</v>
      </c>
      <c r="CM6" s="55" t="str">
        <f>VLOOKUP(L6,AJ:AK,2,0)</f>
        <v> </v>
      </c>
      <c r="CN6" s="28">
        <f t="shared" si="20"/>
        <v>7</v>
      </c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39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</row>
    <row r="7" spans="1:119" ht="11.25" customHeight="1">
      <c r="A7" s="41">
        <f t="shared" si="0"/>
      </c>
      <c r="B7" s="41"/>
      <c r="C7" s="32" t="str">
        <f>CONCATENATE(A8,"B")</f>
        <v>2B</v>
      </c>
      <c r="D7" s="33" t="s">
        <v>33</v>
      </c>
      <c r="E7" s="50"/>
      <c r="F7" s="34">
        <v>13</v>
      </c>
      <c r="G7" s="35">
        <f t="shared" si="1"/>
        <v>3</v>
      </c>
      <c r="H7" s="34">
        <v>6</v>
      </c>
      <c r="I7" s="35">
        <f t="shared" si="2"/>
        <v>5</v>
      </c>
      <c r="J7" s="34">
        <v>0</v>
      </c>
      <c r="K7" s="36">
        <f t="shared" si="3"/>
        <v>1</v>
      </c>
      <c r="L7" s="51"/>
      <c r="M7" s="52"/>
      <c r="N7" s="53"/>
      <c r="O7" s="53"/>
      <c r="P7" s="37">
        <f t="shared" si="4"/>
        <v>9</v>
      </c>
      <c r="Q7" s="38">
        <f t="shared" si="5"/>
        <v>5</v>
      </c>
      <c r="R7" s="39"/>
      <c r="S7" s="18">
        <f t="shared" si="6"/>
        <v>3</v>
      </c>
      <c r="T7" s="12">
        <f t="shared" si="7"/>
        <v>5</v>
      </c>
      <c r="U7" s="12">
        <f t="shared" si="8"/>
        <v>1</v>
      </c>
      <c r="V7" s="15">
        <f t="shared" si="9"/>
        <v>109103101105</v>
      </c>
      <c r="W7" s="15">
        <f t="shared" si="10"/>
        <v>109103101105</v>
      </c>
      <c r="X7" s="11">
        <f t="shared" si="21"/>
        <v>5</v>
      </c>
      <c r="AA7" s="11">
        <f t="shared" si="11"/>
        <v>14</v>
      </c>
      <c r="AB7" s="11">
        <f t="shared" si="22"/>
        <v>2</v>
      </c>
      <c r="AD7" s="11">
        <f t="shared" si="12"/>
        <v>6</v>
      </c>
      <c r="AE7" s="11">
        <f t="shared" si="23"/>
        <v>5</v>
      </c>
      <c r="AG7" s="11">
        <f t="shared" si="13"/>
        <v>0</v>
      </c>
      <c r="AH7" s="11">
        <f t="shared" si="24"/>
        <v>1</v>
      </c>
      <c r="AJ7" s="11">
        <f t="shared" si="14"/>
        <v>0</v>
      </c>
      <c r="AK7" s="11">
        <f t="shared" si="25"/>
        <v>1</v>
      </c>
      <c r="AM7" s="11" t="e">
        <f>NA()</f>
        <v>#N/A</v>
      </c>
      <c r="AN7" s="11" t="e">
        <f t="shared" si="26"/>
        <v>#N/A</v>
      </c>
      <c r="AP7" s="54"/>
      <c r="AQ7" s="13">
        <f t="shared" si="15"/>
      </c>
      <c r="AR7" s="11">
        <f t="shared" si="27"/>
        <v>1</v>
      </c>
      <c r="AS7" s="49"/>
      <c r="AT7" s="40"/>
      <c r="AU7" s="49"/>
      <c r="AV7" s="11">
        <f t="shared" si="16"/>
        <v>58</v>
      </c>
      <c r="AW7" s="11">
        <f t="shared" si="28"/>
        <v>5</v>
      </c>
      <c r="AX7" s="49"/>
      <c r="AZ7" s="11">
        <f t="shared" si="17"/>
        <v>9</v>
      </c>
      <c r="BA7" s="11">
        <f t="shared" si="29"/>
        <v>4</v>
      </c>
      <c r="BR7" s="49"/>
      <c r="BS7" s="49"/>
      <c r="BT7" s="49"/>
      <c r="BU7" s="49"/>
      <c r="BV7" s="46"/>
      <c r="BW7" s="46"/>
      <c r="BX7" s="46"/>
      <c r="BY7" s="47"/>
      <c r="BZ7" s="47"/>
      <c r="CA7" s="15">
        <f t="shared" si="18"/>
        <v>158114100101140</v>
      </c>
      <c r="CB7" s="11">
        <f t="shared" si="30"/>
        <v>5</v>
      </c>
      <c r="CJ7" s="12"/>
      <c r="CK7" s="12"/>
      <c r="CL7" s="12">
        <f t="shared" si="19"/>
        <v>3</v>
      </c>
      <c r="CM7" s="55"/>
      <c r="CN7" s="28">
        <f t="shared" si="20"/>
        <v>5</v>
      </c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39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</row>
    <row r="8" spans="1:119" ht="11.25" customHeight="1">
      <c r="A8" s="41">
        <f t="shared" si="0"/>
        <v>2</v>
      </c>
      <c r="B8" s="41"/>
      <c r="C8" s="32" t="str">
        <f>CONCATENATE(A8,"C")</f>
        <v>2C</v>
      </c>
      <c r="D8" s="33" t="s">
        <v>34</v>
      </c>
      <c r="E8" s="50"/>
      <c r="F8" s="34">
        <v>13</v>
      </c>
      <c r="G8" s="35">
        <f t="shared" si="1"/>
        <v>3</v>
      </c>
      <c r="H8" s="34">
        <v>5</v>
      </c>
      <c r="I8" s="35">
        <f t="shared" si="2"/>
        <v>4</v>
      </c>
      <c r="J8" s="34">
        <v>0</v>
      </c>
      <c r="K8" s="36">
        <f t="shared" si="3"/>
        <v>1</v>
      </c>
      <c r="L8" s="51"/>
      <c r="M8" s="52"/>
      <c r="N8" s="53"/>
      <c r="O8" s="53"/>
      <c r="P8" s="37">
        <f t="shared" si="4"/>
        <v>8</v>
      </c>
      <c r="Q8" s="38">
        <f t="shared" si="5"/>
        <v>3</v>
      </c>
      <c r="R8" s="39"/>
      <c r="S8" s="18">
        <f t="shared" si="6"/>
        <v>3</v>
      </c>
      <c r="T8" s="12">
        <f t="shared" si="7"/>
        <v>4</v>
      </c>
      <c r="U8" s="12">
        <f t="shared" si="8"/>
        <v>1</v>
      </c>
      <c r="V8" s="15">
        <f t="shared" si="9"/>
        <v>108103101104</v>
      </c>
      <c r="W8" s="15">
        <f t="shared" si="10"/>
        <v>110104101105</v>
      </c>
      <c r="X8" s="11">
        <f t="shared" si="21"/>
        <v>6</v>
      </c>
      <c r="AA8" s="11">
        <f t="shared" si="11"/>
        <v>13</v>
      </c>
      <c r="AB8" s="11">
        <f t="shared" si="22"/>
        <v>3</v>
      </c>
      <c r="AD8" s="11">
        <f t="shared" si="12"/>
        <v>6</v>
      </c>
      <c r="AE8" s="11">
        <f t="shared" si="23"/>
        <v>5</v>
      </c>
      <c r="AG8" s="11">
        <f t="shared" si="13"/>
        <v>0</v>
      </c>
      <c r="AH8" s="11">
        <f t="shared" si="24"/>
        <v>1</v>
      </c>
      <c r="AJ8" s="11">
        <f t="shared" si="14"/>
        <v>0</v>
      </c>
      <c r="AK8" s="11">
        <f t="shared" si="25"/>
        <v>1</v>
      </c>
      <c r="AM8" s="11" t="e">
        <f>NA()</f>
        <v>#N/A</v>
      </c>
      <c r="AN8" s="11" t="e">
        <f t="shared" si="26"/>
        <v>#N/A</v>
      </c>
      <c r="AP8" s="54"/>
      <c r="AQ8" s="13">
        <f t="shared" si="15"/>
      </c>
      <c r="AR8" s="11">
        <f t="shared" si="27"/>
        <v>1</v>
      </c>
      <c r="AS8" s="49"/>
      <c r="AT8" s="40"/>
      <c r="AU8" s="49"/>
      <c r="AV8" s="11">
        <f t="shared" si="16"/>
        <v>59</v>
      </c>
      <c r="AW8" s="11">
        <f t="shared" si="28"/>
        <v>6</v>
      </c>
      <c r="AX8" s="49"/>
      <c r="AZ8" s="11">
        <f t="shared" si="17"/>
        <v>10</v>
      </c>
      <c r="BA8" s="11">
        <f t="shared" si="29"/>
        <v>5</v>
      </c>
      <c r="BR8" s="49"/>
      <c r="BS8" s="49"/>
      <c r="BT8" s="49"/>
      <c r="BU8" s="49"/>
      <c r="BV8" s="46"/>
      <c r="BW8" s="46"/>
      <c r="BX8" s="46"/>
      <c r="BY8" s="47"/>
      <c r="BZ8" s="47"/>
      <c r="CA8" s="15">
        <f t="shared" si="18"/>
        <v>159121100101134</v>
      </c>
      <c r="CB8" s="11">
        <f t="shared" si="30"/>
        <v>6</v>
      </c>
      <c r="CJ8" s="12"/>
      <c r="CK8" s="12"/>
      <c r="CL8" s="12">
        <f t="shared" si="19"/>
        <v>3</v>
      </c>
      <c r="CM8" s="55"/>
      <c r="CN8" s="28">
        <f t="shared" si="20"/>
        <v>4</v>
      </c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39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</row>
    <row r="9" spans="1:119" ht="11.25" customHeight="1">
      <c r="A9" s="41">
        <f t="shared" si="0"/>
      </c>
      <c r="B9" s="41"/>
      <c r="C9" s="32" t="str">
        <f>CONCATENATE(A11,"A")</f>
        <v>3A</v>
      </c>
      <c r="D9" s="33" t="s">
        <v>36</v>
      </c>
      <c r="E9" s="50" t="s">
        <v>35</v>
      </c>
      <c r="F9" s="34">
        <v>9</v>
      </c>
      <c r="G9" s="35">
        <f t="shared" si="1"/>
        <v>7</v>
      </c>
      <c r="H9" s="34">
        <v>23</v>
      </c>
      <c r="I9" s="35">
        <f t="shared" si="2"/>
        <v>14</v>
      </c>
      <c r="J9" s="34">
        <v>0</v>
      </c>
      <c r="K9" s="36">
        <f t="shared" si="3"/>
        <v>1</v>
      </c>
      <c r="L9" s="51">
        <v>0</v>
      </c>
      <c r="M9" s="52">
        <f>IF(ISBLANK(L9),"",IF(L9=0,$CL$2,CM9))</f>
        <v>1</v>
      </c>
      <c r="N9" s="53">
        <f>IF(ISNUMBER(M9),IF(ISNUMBER(M9),IF(ISNUMBER(M9),M9+G9+G10+G11+I9+I10+I11+K9+K10+K11,""),""),"")</f>
        <v>67</v>
      </c>
      <c r="O9" s="53">
        <f>IF(ISNUMBER(N9),VLOOKUP(BY9,CA:CB,2,0),"")</f>
        <v>7</v>
      </c>
      <c r="P9" s="37">
        <f t="shared" si="4"/>
        <v>22</v>
      </c>
      <c r="Q9" s="38">
        <f t="shared" si="5"/>
        <v>18</v>
      </c>
      <c r="R9" s="39"/>
      <c r="S9" s="18">
        <f t="shared" si="6"/>
        <v>7</v>
      </c>
      <c r="T9" s="12">
        <f t="shared" si="7"/>
        <v>14</v>
      </c>
      <c r="U9" s="12">
        <f t="shared" si="8"/>
        <v>1</v>
      </c>
      <c r="V9" s="15">
        <f t="shared" si="9"/>
        <v>122107101114</v>
      </c>
      <c r="W9" s="15">
        <f t="shared" si="10"/>
        <v>111103101107</v>
      </c>
      <c r="X9" s="11">
        <f t="shared" si="21"/>
        <v>7</v>
      </c>
      <c r="AA9" s="11">
        <f t="shared" si="11"/>
        <v>13</v>
      </c>
      <c r="AB9" s="11">
        <f t="shared" si="22"/>
        <v>3</v>
      </c>
      <c r="AD9" s="11">
        <f t="shared" si="12"/>
        <v>9</v>
      </c>
      <c r="AE9" s="11">
        <f t="shared" si="23"/>
        <v>6</v>
      </c>
      <c r="AG9" s="11">
        <f t="shared" si="13"/>
        <v>0</v>
      </c>
      <c r="AH9" s="11">
        <f t="shared" si="24"/>
        <v>1</v>
      </c>
      <c r="AJ9" s="11">
        <f t="shared" si="14"/>
        <v>0</v>
      </c>
      <c r="AK9" s="11">
        <f t="shared" si="25"/>
        <v>1</v>
      </c>
      <c r="AM9" s="11" t="e">
        <f>NA()</f>
        <v>#N/A</v>
      </c>
      <c r="AN9" s="11" t="e">
        <f t="shared" si="26"/>
        <v>#N/A</v>
      </c>
      <c r="AP9" s="54" t="e">
        <f>IF("#REF!,#REF!+0,)",TRUE)</f>
        <v>#VALUE!</v>
      </c>
      <c r="AQ9" s="13">
        <f t="shared" si="15"/>
      </c>
      <c r="AR9" s="11">
        <f t="shared" si="27"/>
        <v>1</v>
      </c>
      <c r="AS9" s="49">
        <f>IF(ISNUMBER(AP9),VLOOKUP(AP9,AQ:AR,2,0),"")</f>
      </c>
      <c r="AT9" s="40"/>
      <c r="AU9" s="49">
        <f>N9</f>
        <v>67</v>
      </c>
      <c r="AV9" s="11">
        <f t="shared" si="16"/>
        <v>67</v>
      </c>
      <c r="AW9" s="11">
        <f t="shared" si="28"/>
        <v>7</v>
      </c>
      <c r="AX9" s="49">
        <f>IF(ISNUMBER(AU9),VLOOKUP(AU9,AV:AW,2,0),"")</f>
        <v>7</v>
      </c>
      <c r="AZ9" s="11">
        <f t="shared" si="17"/>
        <v>11</v>
      </c>
      <c r="BA9" s="11">
        <f t="shared" si="29"/>
        <v>6</v>
      </c>
      <c r="BR9" s="49">
        <f>N9</f>
        <v>67</v>
      </c>
      <c r="BS9" s="49">
        <f>SUM(G9,G10,G11)</f>
        <v>15</v>
      </c>
      <c r="BT9" s="46">
        <f>SUM(J9,J10,J11)</f>
        <v>0</v>
      </c>
      <c r="BU9" s="46">
        <f>M9</f>
        <v>1</v>
      </c>
      <c r="BV9" s="46" t="e">
        <f>"#REF!"</f>
        <v>#REF!</v>
      </c>
      <c r="BW9" s="46">
        <f>SUM(I9,I10,I11)</f>
        <v>48</v>
      </c>
      <c r="BX9" s="46" t="e">
        <f>"#REF!"</f>
        <v>#REF!</v>
      </c>
      <c r="BY9" s="47">
        <f>IF(ISNUMBER(N9),CONCATENATE(BR9+100,BS9+100,BT9+100,BU9+100,BW9+100)+0,"")</f>
        <v>167115100101148</v>
      </c>
      <c r="BZ9" s="47">
        <f>IF(ISNUMBER(SMALL(BY:BY,ROW()-2)),SMALL(BY:BY,ROW()-2),"")</f>
        <v>167115100101148</v>
      </c>
      <c r="CA9" s="15">
        <f t="shared" si="18"/>
        <v>167115100101148</v>
      </c>
      <c r="CB9" s="11">
        <f t="shared" si="30"/>
        <v>7</v>
      </c>
      <c r="CJ9" s="12"/>
      <c r="CK9" s="12"/>
      <c r="CL9" s="12">
        <f t="shared" si="19"/>
        <v>7</v>
      </c>
      <c r="CM9" s="48" t="str">
        <f>VLOOKUP(L9,AJ:AK,2,0)</f>
        <v> </v>
      </c>
      <c r="CN9" s="28">
        <f t="shared" si="20"/>
        <v>14</v>
      </c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39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</row>
    <row r="10" spans="1:119" ht="11.25" customHeight="1">
      <c r="A10" s="41">
        <f t="shared" si="0"/>
      </c>
      <c r="B10" s="41"/>
      <c r="C10" s="32" t="str">
        <f>CONCATENATE(A11,"B")</f>
        <v>3B</v>
      </c>
      <c r="D10" s="33" t="s">
        <v>37</v>
      </c>
      <c r="E10" s="50"/>
      <c r="F10" s="34">
        <v>12</v>
      </c>
      <c r="G10" s="35">
        <f t="shared" si="1"/>
        <v>4</v>
      </c>
      <c r="H10" s="34">
        <v>27</v>
      </c>
      <c r="I10" s="35">
        <f t="shared" si="2"/>
        <v>15</v>
      </c>
      <c r="J10" s="34">
        <v>0</v>
      </c>
      <c r="K10" s="36">
        <f t="shared" si="3"/>
        <v>1</v>
      </c>
      <c r="L10" s="51"/>
      <c r="M10" s="52"/>
      <c r="N10" s="53"/>
      <c r="O10" s="53"/>
      <c r="P10" s="37">
        <f t="shared" si="4"/>
        <v>20</v>
      </c>
      <c r="Q10" s="38">
        <f t="shared" si="5"/>
        <v>14</v>
      </c>
      <c r="R10" s="39"/>
      <c r="S10" s="18">
        <f t="shared" si="6"/>
        <v>4</v>
      </c>
      <c r="T10" s="12">
        <f t="shared" si="7"/>
        <v>15</v>
      </c>
      <c r="U10" s="12">
        <f t="shared" si="8"/>
        <v>1</v>
      </c>
      <c r="V10" s="15">
        <f t="shared" si="9"/>
        <v>120104101115</v>
      </c>
      <c r="W10" s="15">
        <f t="shared" si="10"/>
        <v>112105101106</v>
      </c>
      <c r="X10" s="11">
        <f t="shared" si="21"/>
        <v>8</v>
      </c>
      <c r="AA10" s="11">
        <f t="shared" si="11"/>
        <v>13</v>
      </c>
      <c r="AB10" s="11">
        <f t="shared" si="22"/>
        <v>3</v>
      </c>
      <c r="AD10" s="11">
        <f t="shared" si="12"/>
        <v>11</v>
      </c>
      <c r="AE10" s="11">
        <f t="shared" si="23"/>
        <v>7</v>
      </c>
      <c r="AG10" s="11">
        <f t="shared" si="13"/>
        <v>0</v>
      </c>
      <c r="AH10" s="11">
        <f t="shared" si="24"/>
        <v>1</v>
      </c>
      <c r="AJ10" s="11">
        <f t="shared" si="14"/>
        <v>0</v>
      </c>
      <c r="AK10" s="11">
        <f t="shared" si="25"/>
        <v>1</v>
      </c>
      <c r="AM10" s="11" t="e">
        <f>NA()</f>
        <v>#N/A</v>
      </c>
      <c r="AN10" s="11" t="e">
        <f t="shared" si="26"/>
        <v>#N/A</v>
      </c>
      <c r="AP10" s="54"/>
      <c r="AQ10" s="13">
        <f t="shared" si="15"/>
      </c>
      <c r="AR10" s="11">
        <f t="shared" si="27"/>
        <v>1</v>
      </c>
      <c r="AS10" s="49"/>
      <c r="AT10" s="40"/>
      <c r="AU10" s="49"/>
      <c r="AV10" s="11">
        <f t="shared" si="16"/>
        <v>75</v>
      </c>
      <c r="AW10" s="11">
        <f t="shared" si="28"/>
        <v>8</v>
      </c>
      <c r="AX10" s="49"/>
      <c r="AZ10" s="11">
        <f t="shared" si="17"/>
        <v>12</v>
      </c>
      <c r="BA10" s="11">
        <f t="shared" si="29"/>
        <v>7</v>
      </c>
      <c r="BR10" s="49"/>
      <c r="BS10" s="49"/>
      <c r="BT10" s="49"/>
      <c r="BU10" s="49"/>
      <c r="BV10" s="46"/>
      <c r="BW10" s="46"/>
      <c r="BX10" s="46"/>
      <c r="BY10" s="47"/>
      <c r="BZ10" s="47"/>
      <c r="CA10" s="15">
        <f t="shared" si="18"/>
        <v>175124100101147</v>
      </c>
      <c r="CB10" s="11">
        <f t="shared" si="30"/>
        <v>8</v>
      </c>
      <c r="CJ10" s="12"/>
      <c r="CK10" s="12"/>
      <c r="CL10" s="12">
        <f t="shared" si="19"/>
        <v>4</v>
      </c>
      <c r="CM10" s="48"/>
      <c r="CN10" s="28">
        <f t="shared" si="20"/>
        <v>15</v>
      </c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39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</row>
    <row r="11" spans="1:119" ht="11.25" customHeight="1">
      <c r="A11" s="41">
        <f t="shared" si="0"/>
        <v>3</v>
      </c>
      <c r="B11" s="41"/>
      <c r="C11" s="32" t="str">
        <f>CONCATENATE(A11,"C")</f>
        <v>3C</v>
      </c>
      <c r="D11" s="33" t="s">
        <v>38</v>
      </c>
      <c r="E11" s="50"/>
      <c r="F11" s="34">
        <v>12</v>
      </c>
      <c r="G11" s="35">
        <f t="shared" si="1"/>
        <v>4</v>
      </c>
      <c r="H11" s="34">
        <v>47</v>
      </c>
      <c r="I11" s="35">
        <f t="shared" si="2"/>
        <v>19</v>
      </c>
      <c r="J11" s="34">
        <v>0</v>
      </c>
      <c r="K11" s="36">
        <f t="shared" si="3"/>
        <v>1</v>
      </c>
      <c r="L11" s="51"/>
      <c r="M11" s="52"/>
      <c r="N11" s="53"/>
      <c r="O11" s="53"/>
      <c r="P11" s="37">
        <f t="shared" si="4"/>
        <v>24</v>
      </c>
      <c r="Q11" s="38">
        <f t="shared" si="5"/>
        <v>19</v>
      </c>
      <c r="R11" s="39"/>
      <c r="S11" s="18">
        <f t="shared" si="6"/>
        <v>4</v>
      </c>
      <c r="T11" s="12">
        <f t="shared" si="7"/>
        <v>19</v>
      </c>
      <c r="U11" s="12">
        <f t="shared" si="8"/>
        <v>1</v>
      </c>
      <c r="V11" s="15">
        <f t="shared" si="9"/>
        <v>124104101119</v>
      </c>
      <c r="W11" s="15">
        <f t="shared" si="10"/>
        <v>113101101111</v>
      </c>
      <c r="X11" s="11">
        <f t="shared" si="21"/>
        <v>9</v>
      </c>
      <c r="AA11" s="11">
        <f t="shared" si="11"/>
        <v>13</v>
      </c>
      <c r="AB11" s="11">
        <f t="shared" si="22"/>
        <v>3</v>
      </c>
      <c r="AD11" s="11">
        <f t="shared" si="12"/>
        <v>12</v>
      </c>
      <c r="AE11" s="11">
        <f t="shared" si="23"/>
        <v>8</v>
      </c>
      <c r="AG11" s="11">
        <f t="shared" si="13"/>
        <v>0</v>
      </c>
      <c r="AH11" s="11">
        <f t="shared" si="24"/>
        <v>1</v>
      </c>
      <c r="AJ11" s="11">
        <f t="shared" si="14"/>
      </c>
      <c r="AK11" s="11">
        <f t="shared" si="25"/>
        <v>2</v>
      </c>
      <c r="AM11" s="11" t="e">
        <f>NA()</f>
        <v>#N/A</v>
      </c>
      <c r="AN11" s="11" t="e">
        <f t="shared" si="26"/>
        <v>#N/A</v>
      </c>
      <c r="AP11" s="54"/>
      <c r="AQ11" s="13">
        <f t="shared" si="15"/>
      </c>
      <c r="AR11" s="11">
        <f t="shared" si="27"/>
        <v>1</v>
      </c>
      <c r="AS11" s="49"/>
      <c r="AT11" s="40"/>
      <c r="AU11" s="49"/>
      <c r="AV11" s="11">
        <f t="shared" si="16"/>
      </c>
      <c r="AW11" s="11">
        <f t="shared" si="28"/>
        <v>9</v>
      </c>
      <c r="AX11" s="49"/>
      <c r="AZ11" s="11">
        <f t="shared" si="17"/>
        <v>13</v>
      </c>
      <c r="BA11" s="11">
        <f t="shared" si="29"/>
        <v>8</v>
      </c>
      <c r="BR11" s="49"/>
      <c r="BS11" s="49"/>
      <c r="BT11" s="49"/>
      <c r="BU11" s="49"/>
      <c r="BV11" s="46"/>
      <c r="BW11" s="46"/>
      <c r="BX11" s="46"/>
      <c r="BY11" s="47"/>
      <c r="BZ11" s="47"/>
      <c r="CA11" s="15">
        <f t="shared" si="18"/>
      </c>
      <c r="CB11" s="11">
        <f t="shared" si="30"/>
        <v>9</v>
      </c>
      <c r="CJ11" s="12"/>
      <c r="CK11" s="12"/>
      <c r="CL11" s="12">
        <f t="shared" si="19"/>
        <v>4</v>
      </c>
      <c r="CM11" s="48"/>
      <c r="CN11" s="28">
        <f t="shared" si="20"/>
        <v>19</v>
      </c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39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</row>
    <row r="12" spans="1:119" ht="11.25" customHeight="1">
      <c r="A12" s="41">
        <f t="shared" si="0"/>
      </c>
      <c r="B12" s="41"/>
      <c r="C12" s="32" t="str">
        <f>CONCATENATE(A14,"A")</f>
        <v>4A</v>
      </c>
      <c r="D12" s="33" t="s">
        <v>39</v>
      </c>
      <c r="E12" s="50" t="s">
        <v>40</v>
      </c>
      <c r="F12" s="34">
        <v>14</v>
      </c>
      <c r="G12" s="35">
        <f t="shared" si="1"/>
        <v>2</v>
      </c>
      <c r="H12" s="34">
        <v>17</v>
      </c>
      <c r="I12" s="35">
        <f t="shared" si="2"/>
        <v>10</v>
      </c>
      <c r="J12" s="34">
        <v>0</v>
      </c>
      <c r="K12" s="36">
        <f t="shared" si="3"/>
        <v>1</v>
      </c>
      <c r="L12" s="51">
        <v>0</v>
      </c>
      <c r="M12" s="52">
        <f>IF(ISBLANK(L12),"",IF(L12=0,$CL$2,CM12))</f>
        <v>1</v>
      </c>
      <c r="N12" s="53">
        <f>IF(ISNUMBER(M12),IF(ISNUMBER(M12),IF(ISNUMBER(M12),M12+G12+G13+G14+I12+I13+I14+K12+K13+K14,""),""),"")</f>
        <v>44</v>
      </c>
      <c r="O12" s="53">
        <f>IF(ISNUMBER(N12),VLOOKUP(BY12,CA:CB,2,0),"")</f>
        <v>4</v>
      </c>
      <c r="P12" s="37">
        <f t="shared" si="4"/>
        <v>13</v>
      </c>
      <c r="Q12" s="38">
        <f t="shared" si="5"/>
        <v>10</v>
      </c>
      <c r="R12" s="42"/>
      <c r="S12" s="18">
        <f t="shared" si="6"/>
        <v>2</v>
      </c>
      <c r="T12" s="12">
        <f t="shared" si="7"/>
        <v>10</v>
      </c>
      <c r="U12" s="12">
        <f t="shared" si="8"/>
        <v>1</v>
      </c>
      <c r="V12" s="15">
        <f t="shared" si="9"/>
        <v>113102101110</v>
      </c>
      <c r="W12" s="15">
        <f t="shared" si="10"/>
        <v>113102101110</v>
      </c>
      <c r="X12" s="11">
        <f t="shared" si="21"/>
        <v>10</v>
      </c>
      <c r="AA12" s="11">
        <f t="shared" si="11"/>
        <v>12</v>
      </c>
      <c r="AB12" s="11">
        <f t="shared" si="22"/>
        <v>4</v>
      </c>
      <c r="AD12" s="11">
        <f t="shared" si="12"/>
        <v>16</v>
      </c>
      <c r="AE12" s="11">
        <f t="shared" si="23"/>
        <v>9</v>
      </c>
      <c r="AG12" s="11">
        <f t="shared" si="13"/>
        <v>0</v>
      </c>
      <c r="AH12" s="11">
        <f t="shared" si="24"/>
        <v>1</v>
      </c>
      <c r="AJ12" s="11">
        <f t="shared" si="14"/>
      </c>
      <c r="AK12" s="11">
        <f t="shared" si="25"/>
        <v>2</v>
      </c>
      <c r="AM12" s="11" t="e">
        <f>NA()</f>
        <v>#N/A</v>
      </c>
      <c r="AN12" s="11" t="e">
        <f t="shared" si="26"/>
        <v>#N/A</v>
      </c>
      <c r="AP12" s="54" t="e">
        <f>IF("#REF!,#REF!+0,)",TRUE)</f>
        <v>#VALUE!</v>
      </c>
      <c r="AQ12" s="13">
        <f t="shared" si="15"/>
      </c>
      <c r="AR12" s="11">
        <f t="shared" si="27"/>
        <v>1</v>
      </c>
      <c r="AS12" s="49">
        <f>IF(ISNUMBER(AP12),VLOOKUP(AP12,AQ:AR,2,0),"")</f>
      </c>
      <c r="AT12" s="40"/>
      <c r="AU12" s="49">
        <f>N12</f>
        <v>44</v>
      </c>
      <c r="AV12" s="11">
        <f t="shared" si="16"/>
      </c>
      <c r="AW12" s="11">
        <f t="shared" si="28"/>
        <v>9</v>
      </c>
      <c r="AX12" s="49">
        <f>IF(ISNUMBER(AU12),VLOOKUP(AU12,AV:AW,2,0),"")</f>
        <v>4</v>
      </c>
      <c r="AZ12" s="11">
        <f t="shared" si="17"/>
        <v>13</v>
      </c>
      <c r="BA12" s="11">
        <f t="shared" si="29"/>
        <v>8</v>
      </c>
      <c r="BR12" s="49">
        <f>N12</f>
        <v>44</v>
      </c>
      <c r="BS12" s="49">
        <f>SUM(G12,G13,G14)</f>
        <v>13</v>
      </c>
      <c r="BT12" s="46">
        <f>SUM(J12,J13,J14)</f>
        <v>0</v>
      </c>
      <c r="BU12" s="46">
        <f>M12</f>
        <v>1</v>
      </c>
      <c r="BV12" s="46" t="e">
        <f>"#REF!"</f>
        <v>#REF!</v>
      </c>
      <c r="BW12" s="46">
        <f>SUM(I12,I13,I14)</f>
        <v>27</v>
      </c>
      <c r="BX12" s="46" t="e">
        <f>"#REF!"</f>
        <v>#REF!</v>
      </c>
      <c r="BY12" s="47">
        <f>IF(ISNUMBER(N12),CONCATENATE(BR12+100,BS12+100,BT12+100,BU12+100,BW12+100)+0,"")</f>
        <v>144113100101127</v>
      </c>
      <c r="BZ12" s="47">
        <f>IF(ISNUMBER(SMALL(BY:BY,ROW()-2)),SMALL(BY:BY,ROW()-2),"")</f>
      </c>
      <c r="CA12" s="15">
        <f t="shared" si="18"/>
      </c>
      <c r="CB12" s="11">
        <f t="shared" si="30"/>
        <v>9</v>
      </c>
      <c r="CJ12" s="12"/>
      <c r="CK12" s="12"/>
      <c r="CL12" s="12">
        <f t="shared" si="19"/>
        <v>2</v>
      </c>
      <c r="CM12" s="55" t="str">
        <f>VLOOKUP(L12,AJ:AK,2,0)</f>
        <v> </v>
      </c>
      <c r="CN12" s="28">
        <f t="shared" si="20"/>
        <v>10</v>
      </c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42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</row>
    <row r="13" spans="1:119" ht="11.25" customHeight="1">
      <c r="A13" s="41">
        <f t="shared" si="0"/>
      </c>
      <c r="B13" s="41"/>
      <c r="C13" s="32" t="str">
        <f>CONCATENATE(A14,"B")</f>
        <v>4B</v>
      </c>
      <c r="D13" s="33" t="s">
        <v>41</v>
      </c>
      <c r="E13" s="50"/>
      <c r="F13" s="34">
        <v>9</v>
      </c>
      <c r="G13" s="35">
        <f t="shared" si="1"/>
        <v>7</v>
      </c>
      <c r="H13" s="34">
        <v>21</v>
      </c>
      <c r="I13" s="35">
        <f t="shared" si="2"/>
        <v>12</v>
      </c>
      <c r="J13" s="34">
        <v>0</v>
      </c>
      <c r="K13" s="36">
        <f t="shared" si="3"/>
        <v>1</v>
      </c>
      <c r="L13" s="51"/>
      <c r="M13" s="52"/>
      <c r="N13" s="53"/>
      <c r="O13" s="53"/>
      <c r="P13" s="37">
        <f t="shared" si="4"/>
        <v>20</v>
      </c>
      <c r="Q13" s="38">
        <f t="shared" si="5"/>
        <v>15</v>
      </c>
      <c r="R13" s="42"/>
      <c r="S13" s="18">
        <f t="shared" si="6"/>
        <v>7</v>
      </c>
      <c r="T13" s="12">
        <f t="shared" si="7"/>
        <v>12</v>
      </c>
      <c r="U13" s="12">
        <f t="shared" si="8"/>
        <v>1</v>
      </c>
      <c r="V13" s="15">
        <f t="shared" si="9"/>
        <v>120107101112</v>
      </c>
      <c r="W13" s="15">
        <f t="shared" si="10"/>
        <v>113102101110</v>
      </c>
      <c r="X13" s="11">
        <f t="shared" si="21"/>
        <v>10</v>
      </c>
      <c r="AA13" s="11">
        <f t="shared" si="11"/>
        <v>12</v>
      </c>
      <c r="AB13" s="11">
        <f t="shared" si="22"/>
        <v>4</v>
      </c>
      <c r="AD13" s="11">
        <f t="shared" si="12"/>
        <v>17</v>
      </c>
      <c r="AE13" s="11">
        <f t="shared" si="23"/>
        <v>10</v>
      </c>
      <c r="AG13" s="11">
        <f t="shared" si="13"/>
        <v>0</v>
      </c>
      <c r="AH13" s="11">
        <f t="shared" si="24"/>
        <v>1</v>
      </c>
      <c r="AJ13" s="11">
        <f t="shared" si="14"/>
      </c>
      <c r="AK13" s="11">
        <f t="shared" si="25"/>
        <v>2</v>
      </c>
      <c r="AM13" s="11" t="e">
        <f>NA()</f>
        <v>#N/A</v>
      </c>
      <c r="AN13" s="11" t="e">
        <f t="shared" si="26"/>
        <v>#N/A</v>
      </c>
      <c r="AP13" s="54"/>
      <c r="AQ13" s="13">
        <f t="shared" si="15"/>
      </c>
      <c r="AR13" s="11">
        <f t="shared" si="27"/>
        <v>1</v>
      </c>
      <c r="AS13" s="49"/>
      <c r="AT13" s="40"/>
      <c r="AU13" s="49"/>
      <c r="AV13" s="11">
        <f t="shared" si="16"/>
      </c>
      <c r="AW13" s="11">
        <f t="shared" si="28"/>
        <v>9</v>
      </c>
      <c r="AX13" s="49"/>
      <c r="AZ13" s="11">
        <f t="shared" si="17"/>
        <v>13</v>
      </c>
      <c r="BA13" s="11">
        <f t="shared" si="29"/>
        <v>8</v>
      </c>
      <c r="BR13" s="49"/>
      <c r="BS13" s="49"/>
      <c r="BT13" s="49"/>
      <c r="BU13" s="49"/>
      <c r="BV13" s="46"/>
      <c r="BW13" s="46"/>
      <c r="BX13" s="46"/>
      <c r="BY13" s="47"/>
      <c r="BZ13" s="47"/>
      <c r="CA13" s="15">
        <f t="shared" si="18"/>
      </c>
      <c r="CB13" s="11">
        <f t="shared" si="30"/>
        <v>9</v>
      </c>
      <c r="CJ13" s="12"/>
      <c r="CK13" s="12"/>
      <c r="CL13" s="12">
        <f t="shared" si="19"/>
        <v>7</v>
      </c>
      <c r="CM13" s="55"/>
      <c r="CN13" s="28">
        <f t="shared" si="20"/>
        <v>12</v>
      </c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42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</row>
    <row r="14" spans="1:119" ht="11.25" customHeight="1">
      <c r="A14" s="41">
        <f t="shared" si="0"/>
        <v>4</v>
      </c>
      <c r="B14" s="41"/>
      <c r="C14" s="32" t="str">
        <f>CONCATENATE(A14,"C")</f>
        <v>4C</v>
      </c>
      <c r="D14" s="33" t="s">
        <v>42</v>
      </c>
      <c r="E14" s="50"/>
      <c r="F14" s="34">
        <v>12</v>
      </c>
      <c r="G14" s="35">
        <f t="shared" si="1"/>
        <v>4</v>
      </c>
      <c r="H14" s="34">
        <v>6</v>
      </c>
      <c r="I14" s="35">
        <f t="shared" si="2"/>
        <v>5</v>
      </c>
      <c r="J14" s="34">
        <v>0</v>
      </c>
      <c r="K14" s="36">
        <f t="shared" si="3"/>
        <v>1</v>
      </c>
      <c r="L14" s="51"/>
      <c r="M14" s="52"/>
      <c r="N14" s="53"/>
      <c r="O14" s="53"/>
      <c r="P14" s="37">
        <f t="shared" si="4"/>
        <v>10</v>
      </c>
      <c r="Q14" s="38">
        <f t="shared" si="5"/>
        <v>6</v>
      </c>
      <c r="R14" s="42"/>
      <c r="S14" s="18">
        <f t="shared" si="6"/>
        <v>4</v>
      </c>
      <c r="T14" s="12">
        <f t="shared" si="7"/>
        <v>5</v>
      </c>
      <c r="U14" s="12">
        <f t="shared" si="8"/>
        <v>1</v>
      </c>
      <c r="V14" s="15">
        <f t="shared" si="9"/>
        <v>110104101105</v>
      </c>
      <c r="W14" s="15">
        <f t="shared" si="10"/>
        <v>114102101111</v>
      </c>
      <c r="X14" s="11">
        <f t="shared" si="21"/>
        <v>11</v>
      </c>
      <c r="AA14" s="11">
        <f t="shared" si="11"/>
        <v>12</v>
      </c>
      <c r="AB14" s="11">
        <f t="shared" si="22"/>
        <v>4</v>
      </c>
      <c r="AD14" s="11">
        <f t="shared" si="12"/>
        <v>17</v>
      </c>
      <c r="AE14" s="11">
        <f t="shared" si="23"/>
        <v>10</v>
      </c>
      <c r="AG14" s="11">
        <f t="shared" si="13"/>
        <v>0</v>
      </c>
      <c r="AH14" s="11">
        <f t="shared" si="24"/>
        <v>1</v>
      </c>
      <c r="AJ14" s="11">
        <f t="shared" si="14"/>
      </c>
      <c r="AK14" s="11">
        <f t="shared" si="25"/>
        <v>2</v>
      </c>
      <c r="AM14" s="11" t="e">
        <f>NA()</f>
        <v>#N/A</v>
      </c>
      <c r="AN14" s="11" t="e">
        <f t="shared" si="26"/>
        <v>#N/A</v>
      </c>
      <c r="AP14" s="54"/>
      <c r="AQ14" s="13">
        <f t="shared" si="15"/>
      </c>
      <c r="AR14" s="11">
        <f t="shared" si="27"/>
        <v>1</v>
      </c>
      <c r="AS14" s="49"/>
      <c r="AT14" s="40"/>
      <c r="AU14" s="49"/>
      <c r="AV14" s="11">
        <f t="shared" si="16"/>
      </c>
      <c r="AW14" s="11">
        <f t="shared" si="28"/>
        <v>9</v>
      </c>
      <c r="AX14" s="49"/>
      <c r="AZ14" s="11">
        <f t="shared" si="17"/>
        <v>14</v>
      </c>
      <c r="BA14" s="11">
        <f t="shared" si="29"/>
        <v>9</v>
      </c>
      <c r="BR14" s="49"/>
      <c r="BS14" s="49"/>
      <c r="BT14" s="49"/>
      <c r="BU14" s="49"/>
      <c r="BV14" s="46"/>
      <c r="BW14" s="46"/>
      <c r="BX14" s="46"/>
      <c r="BY14" s="47"/>
      <c r="BZ14" s="47"/>
      <c r="CA14" s="15">
        <f t="shared" si="18"/>
      </c>
      <c r="CB14" s="11">
        <f t="shared" si="30"/>
        <v>9</v>
      </c>
      <c r="CJ14" s="12"/>
      <c r="CK14" s="12"/>
      <c r="CL14" s="12">
        <f t="shared" si="19"/>
        <v>4</v>
      </c>
      <c r="CM14" s="55"/>
      <c r="CN14" s="28">
        <f t="shared" si="20"/>
        <v>5</v>
      </c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42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</row>
    <row r="15" spans="1:119" ht="11.25" customHeight="1">
      <c r="A15" s="41">
        <f t="shared" si="0"/>
      </c>
      <c r="B15" s="41"/>
      <c r="C15" s="32" t="str">
        <f>CONCATENATE(A17,"A")</f>
        <v>5A</v>
      </c>
      <c r="D15" s="33" t="s">
        <v>43</v>
      </c>
      <c r="E15" s="50" t="s">
        <v>44</v>
      </c>
      <c r="F15" s="34">
        <v>10</v>
      </c>
      <c r="G15" s="35">
        <f t="shared" si="1"/>
        <v>6</v>
      </c>
      <c r="H15" s="34">
        <v>39</v>
      </c>
      <c r="I15" s="35">
        <f t="shared" si="2"/>
        <v>18</v>
      </c>
      <c r="J15" s="34">
        <v>0</v>
      </c>
      <c r="K15" s="36">
        <f t="shared" si="3"/>
        <v>1</v>
      </c>
      <c r="L15" s="51">
        <v>0</v>
      </c>
      <c r="M15" s="52">
        <f>IF(ISBLANK(L15),"",IF(L15=0,$CL$2,CM15))</f>
        <v>1</v>
      </c>
      <c r="N15" s="53">
        <f>IF(ISNUMBER(M15),IF(ISNUMBER(M15),IF(ISNUMBER(M15),M15+G15+G16+G17+I15+I16+I17+K15+K16+K17,""),""),"")</f>
        <v>58</v>
      </c>
      <c r="O15" s="53">
        <f>IF(ISNUMBER(N15),VLOOKUP(BY15,CA:CB,2,0),"")</f>
        <v>5</v>
      </c>
      <c r="P15" s="37">
        <f t="shared" si="4"/>
        <v>25</v>
      </c>
      <c r="Q15" s="38">
        <f t="shared" si="5"/>
        <v>22</v>
      </c>
      <c r="R15" s="42"/>
      <c r="S15" s="18">
        <f t="shared" si="6"/>
        <v>6</v>
      </c>
      <c r="T15" s="12">
        <f t="shared" si="7"/>
        <v>18</v>
      </c>
      <c r="U15" s="12">
        <f t="shared" si="8"/>
        <v>1</v>
      </c>
      <c r="V15" s="15">
        <f t="shared" si="9"/>
        <v>125106101118</v>
      </c>
      <c r="W15" s="15">
        <f t="shared" si="10"/>
        <v>114105101108</v>
      </c>
      <c r="X15" s="11">
        <f t="shared" si="21"/>
        <v>12</v>
      </c>
      <c r="AA15" s="11">
        <f t="shared" si="11"/>
        <v>12</v>
      </c>
      <c r="AB15" s="11">
        <f t="shared" si="22"/>
        <v>4</v>
      </c>
      <c r="AD15" s="11">
        <f t="shared" si="12"/>
        <v>20</v>
      </c>
      <c r="AE15" s="11">
        <f t="shared" si="23"/>
        <v>11</v>
      </c>
      <c r="AG15" s="11">
        <f t="shared" si="13"/>
        <v>0</v>
      </c>
      <c r="AH15" s="11">
        <f t="shared" si="24"/>
        <v>1</v>
      </c>
      <c r="AJ15" s="11">
        <f t="shared" si="14"/>
      </c>
      <c r="AK15" s="11">
        <f t="shared" si="25"/>
        <v>2</v>
      </c>
      <c r="AM15" s="11" t="e">
        <f>NA()</f>
        <v>#N/A</v>
      </c>
      <c r="AN15" s="11" t="e">
        <f t="shared" si="26"/>
        <v>#N/A</v>
      </c>
      <c r="AP15" s="54" t="e">
        <f>IF("#REF!,#REF!+0,)",TRUE)</f>
        <v>#VALUE!</v>
      </c>
      <c r="AQ15" s="13">
        <f t="shared" si="15"/>
      </c>
      <c r="AR15" s="11">
        <f t="shared" si="27"/>
        <v>1</v>
      </c>
      <c r="AS15" s="49">
        <f>IF(ISNUMBER(AP15),VLOOKUP(AP15,AQ:AR,2,0),"")</f>
      </c>
      <c r="AT15" s="40"/>
      <c r="AU15" s="49">
        <f>N15</f>
        <v>58</v>
      </c>
      <c r="AV15" s="11">
        <f t="shared" si="16"/>
      </c>
      <c r="AW15" s="11">
        <f t="shared" si="28"/>
        <v>9</v>
      </c>
      <c r="AX15" s="49">
        <f>IF(ISNUMBER(AU15),VLOOKUP(AU15,AV:AW,2,0),"")</f>
        <v>5</v>
      </c>
      <c r="AZ15" s="11">
        <f t="shared" si="17"/>
        <v>14</v>
      </c>
      <c r="BA15" s="11">
        <f t="shared" si="29"/>
        <v>9</v>
      </c>
      <c r="BR15" s="49">
        <f>N15</f>
        <v>58</v>
      </c>
      <c r="BS15" s="49">
        <f>SUM(G15,G16,G17)</f>
        <v>14</v>
      </c>
      <c r="BT15" s="46">
        <f>SUM(J15,J16,J17)</f>
        <v>0</v>
      </c>
      <c r="BU15" s="46">
        <f>M15</f>
        <v>1</v>
      </c>
      <c r="BV15" s="46" t="e">
        <f>"#REF!"</f>
        <v>#REF!</v>
      </c>
      <c r="BW15" s="46">
        <f>SUM(I15,I16,I17)</f>
        <v>40</v>
      </c>
      <c r="BX15" s="46" t="e">
        <f>"#REF!"</f>
        <v>#REF!</v>
      </c>
      <c r="BY15" s="47">
        <f>IF(ISNUMBER(N15),CONCATENATE(BR15+100,BS15+100,BT15+100,BU15+100,BW15+100)+0,"")</f>
        <v>158114100101140</v>
      </c>
      <c r="BZ15" s="47">
        <f>IF(ISNUMBER(SMALL(BY:BY,ROW()-2)),SMALL(BY:BY,ROW()-2),"")</f>
      </c>
      <c r="CA15" s="15">
        <f t="shared" si="18"/>
      </c>
      <c r="CB15" s="11">
        <f t="shared" si="30"/>
        <v>9</v>
      </c>
      <c r="CJ15" s="12"/>
      <c r="CK15" s="12"/>
      <c r="CL15" s="12">
        <f t="shared" si="19"/>
        <v>6</v>
      </c>
      <c r="CM15" s="48" t="str">
        <f>VLOOKUP(L15,AJ:AK,2,0)</f>
        <v> </v>
      </c>
      <c r="CN15" s="28">
        <f t="shared" si="20"/>
        <v>18</v>
      </c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42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</row>
    <row r="16" spans="1:119" ht="11.25" customHeight="1">
      <c r="A16" s="41">
        <f t="shared" si="0"/>
      </c>
      <c r="B16" s="41"/>
      <c r="C16" s="32" t="str">
        <f>CONCATENATE(A17,"B")</f>
        <v>5B</v>
      </c>
      <c r="D16" s="33" t="s">
        <v>45</v>
      </c>
      <c r="E16" s="50"/>
      <c r="F16" s="34">
        <v>11</v>
      </c>
      <c r="G16" s="35">
        <f t="shared" si="1"/>
        <v>5</v>
      </c>
      <c r="H16" s="34">
        <v>9</v>
      </c>
      <c r="I16" s="35">
        <f t="shared" si="2"/>
        <v>6</v>
      </c>
      <c r="J16" s="34">
        <v>0</v>
      </c>
      <c r="K16" s="36">
        <f t="shared" si="3"/>
        <v>1</v>
      </c>
      <c r="L16" s="51"/>
      <c r="M16" s="52"/>
      <c r="N16" s="53"/>
      <c r="O16" s="53"/>
      <c r="P16" s="37">
        <f t="shared" si="4"/>
        <v>12</v>
      </c>
      <c r="Q16" s="38">
        <f t="shared" si="5"/>
        <v>8</v>
      </c>
      <c r="R16" s="42"/>
      <c r="S16" s="18">
        <f t="shared" si="6"/>
        <v>5</v>
      </c>
      <c r="T16" s="12">
        <f t="shared" si="7"/>
        <v>6</v>
      </c>
      <c r="U16" s="12">
        <f t="shared" si="8"/>
        <v>1</v>
      </c>
      <c r="V16" s="15">
        <f t="shared" si="9"/>
        <v>112105101106</v>
      </c>
      <c r="W16" s="15">
        <f t="shared" si="10"/>
        <v>120103101116</v>
      </c>
      <c r="X16" s="11">
        <f t="shared" si="21"/>
        <v>13</v>
      </c>
      <c r="AA16" s="11">
        <f t="shared" si="11"/>
        <v>12</v>
      </c>
      <c r="AB16" s="11">
        <f t="shared" si="22"/>
        <v>4</v>
      </c>
      <c r="AD16" s="11">
        <f t="shared" si="12"/>
        <v>20</v>
      </c>
      <c r="AE16" s="11">
        <f t="shared" si="23"/>
        <v>11</v>
      </c>
      <c r="AG16" s="11">
        <f t="shared" si="13"/>
        <v>0</v>
      </c>
      <c r="AH16" s="11">
        <f t="shared" si="24"/>
        <v>1</v>
      </c>
      <c r="AJ16" s="11">
        <f t="shared" si="14"/>
      </c>
      <c r="AK16" s="11">
        <f t="shared" si="25"/>
        <v>2</v>
      </c>
      <c r="AM16" s="11" t="e">
        <f>NA()</f>
        <v>#N/A</v>
      </c>
      <c r="AN16" s="11" t="e">
        <f t="shared" si="26"/>
        <v>#N/A</v>
      </c>
      <c r="AP16" s="54"/>
      <c r="AQ16" s="13">
        <f t="shared" si="15"/>
      </c>
      <c r="AR16" s="11">
        <f t="shared" si="27"/>
        <v>1</v>
      </c>
      <c r="AS16" s="49"/>
      <c r="AT16" s="40"/>
      <c r="AU16" s="49"/>
      <c r="AV16" s="11">
        <f t="shared" si="16"/>
      </c>
      <c r="AW16" s="11">
        <f t="shared" si="28"/>
        <v>9</v>
      </c>
      <c r="AX16" s="49"/>
      <c r="AZ16" s="11">
        <f t="shared" si="17"/>
        <v>20</v>
      </c>
      <c r="BA16" s="11">
        <f t="shared" si="29"/>
        <v>10</v>
      </c>
      <c r="BR16" s="49"/>
      <c r="BS16" s="49"/>
      <c r="BT16" s="49"/>
      <c r="BU16" s="49"/>
      <c r="BV16" s="46"/>
      <c r="BW16" s="46"/>
      <c r="BX16" s="46"/>
      <c r="BY16" s="47"/>
      <c r="BZ16" s="47"/>
      <c r="CA16" s="15">
        <f t="shared" si="18"/>
      </c>
      <c r="CB16" s="11">
        <f t="shared" si="30"/>
        <v>9</v>
      </c>
      <c r="CJ16" s="12"/>
      <c r="CK16" s="12"/>
      <c r="CL16" s="12">
        <f t="shared" si="19"/>
        <v>5</v>
      </c>
      <c r="CM16" s="48"/>
      <c r="CN16" s="28">
        <f t="shared" si="20"/>
        <v>6</v>
      </c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42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</row>
    <row r="17" spans="1:119" ht="11.25" customHeight="1">
      <c r="A17" s="41">
        <f t="shared" si="0"/>
        <v>5</v>
      </c>
      <c r="B17" s="41"/>
      <c r="C17" s="32" t="str">
        <f>CONCATENATE(A17,"C")</f>
        <v>5C</v>
      </c>
      <c r="D17" s="33" t="s">
        <v>46</v>
      </c>
      <c r="E17" s="50"/>
      <c r="F17" s="34">
        <v>13</v>
      </c>
      <c r="G17" s="35">
        <f t="shared" si="1"/>
        <v>3</v>
      </c>
      <c r="H17" s="34">
        <v>29</v>
      </c>
      <c r="I17" s="35">
        <f t="shared" si="2"/>
        <v>16</v>
      </c>
      <c r="J17" s="34">
        <v>0</v>
      </c>
      <c r="K17" s="36">
        <f t="shared" si="3"/>
        <v>1</v>
      </c>
      <c r="L17" s="51"/>
      <c r="M17" s="52"/>
      <c r="N17" s="53"/>
      <c r="O17" s="53"/>
      <c r="P17" s="37">
        <f t="shared" si="4"/>
        <v>20</v>
      </c>
      <c r="Q17" s="38">
        <f t="shared" si="5"/>
        <v>13</v>
      </c>
      <c r="R17" s="43"/>
      <c r="S17" s="18">
        <f t="shared" si="6"/>
        <v>3</v>
      </c>
      <c r="T17" s="12">
        <f t="shared" si="7"/>
        <v>16</v>
      </c>
      <c r="U17" s="12">
        <f t="shared" si="8"/>
        <v>1</v>
      </c>
      <c r="V17" s="15">
        <f t="shared" si="9"/>
        <v>120103101116</v>
      </c>
      <c r="W17" s="15">
        <f t="shared" si="10"/>
        <v>120104101115</v>
      </c>
      <c r="X17" s="11">
        <f t="shared" si="21"/>
        <v>14</v>
      </c>
      <c r="AA17" s="11">
        <f t="shared" si="11"/>
        <v>11</v>
      </c>
      <c r="AB17" s="11">
        <f t="shared" si="22"/>
        <v>5</v>
      </c>
      <c r="AD17" s="11">
        <f t="shared" si="12"/>
        <v>21</v>
      </c>
      <c r="AE17" s="11">
        <f t="shared" si="23"/>
        <v>12</v>
      </c>
      <c r="AG17" s="11">
        <f t="shared" si="13"/>
        <v>0</v>
      </c>
      <c r="AH17" s="11">
        <f t="shared" si="24"/>
        <v>1</v>
      </c>
      <c r="AJ17" s="11">
        <f t="shared" si="14"/>
      </c>
      <c r="AK17" s="11">
        <f t="shared" si="25"/>
        <v>2</v>
      </c>
      <c r="AM17" s="11" t="e">
        <f>NA()</f>
        <v>#N/A</v>
      </c>
      <c r="AN17" s="11" t="e">
        <f t="shared" si="26"/>
        <v>#N/A</v>
      </c>
      <c r="AP17" s="54"/>
      <c r="AQ17" s="13">
        <f t="shared" si="15"/>
      </c>
      <c r="AR17" s="11">
        <f t="shared" si="27"/>
        <v>1</v>
      </c>
      <c r="AS17" s="49"/>
      <c r="AT17" s="40"/>
      <c r="AU17" s="49"/>
      <c r="AV17" s="11">
        <f t="shared" si="16"/>
      </c>
      <c r="AW17" s="11">
        <f t="shared" si="28"/>
        <v>9</v>
      </c>
      <c r="AX17" s="49"/>
      <c r="AZ17" s="11">
        <f t="shared" si="17"/>
        <v>20</v>
      </c>
      <c r="BA17" s="11">
        <f t="shared" si="29"/>
        <v>10</v>
      </c>
      <c r="BR17" s="49"/>
      <c r="BS17" s="49"/>
      <c r="BT17" s="49"/>
      <c r="BU17" s="49"/>
      <c r="BV17" s="46"/>
      <c r="BW17" s="46"/>
      <c r="BX17" s="46"/>
      <c r="BY17" s="47"/>
      <c r="BZ17" s="47"/>
      <c r="CA17" s="15">
        <f t="shared" si="18"/>
      </c>
      <c r="CB17" s="11">
        <f t="shared" si="30"/>
        <v>9</v>
      </c>
      <c r="CJ17" s="12"/>
      <c r="CK17" s="12"/>
      <c r="CL17" s="12">
        <f t="shared" si="19"/>
        <v>3</v>
      </c>
      <c r="CM17" s="48"/>
      <c r="CN17" s="28">
        <f t="shared" si="20"/>
        <v>16</v>
      </c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43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</row>
    <row r="18" spans="1:119" ht="11.25" customHeight="1">
      <c r="A18" s="41">
        <f t="shared" si="0"/>
      </c>
      <c r="B18" s="41"/>
      <c r="C18" s="32" t="str">
        <f>CONCATENATE(A20,"A")</f>
        <v>6A</v>
      </c>
      <c r="D18" s="33" t="s">
        <v>54</v>
      </c>
      <c r="E18" s="50" t="s">
        <v>49</v>
      </c>
      <c r="F18" s="34">
        <v>12</v>
      </c>
      <c r="G18" s="35">
        <f t="shared" si="1"/>
        <v>4</v>
      </c>
      <c r="H18" s="34">
        <v>4</v>
      </c>
      <c r="I18" s="35">
        <f t="shared" si="2"/>
        <v>3</v>
      </c>
      <c r="J18" s="34">
        <v>0</v>
      </c>
      <c r="K18" s="36">
        <f t="shared" si="3"/>
        <v>1</v>
      </c>
      <c r="L18" s="51">
        <v>0</v>
      </c>
      <c r="M18" s="52">
        <f>IF(ISBLANK(L18),"",IF(L18=0,$CL$2,CM18))</f>
        <v>1</v>
      </c>
      <c r="N18" s="53">
        <f>IF(ISNUMBER(M18),IF(ISNUMBER(M18),IF(ISNUMBER(M18),M18+G18+G19+G20+I18+I19+I20+K18+K19+K20,""),""),"")</f>
        <v>35</v>
      </c>
      <c r="O18" s="53">
        <f>IF(ISNUMBER(N18),VLOOKUP(BY18,CA:CB,2,0),"")</f>
        <v>3</v>
      </c>
      <c r="P18" s="37">
        <f t="shared" si="4"/>
        <v>8</v>
      </c>
      <c r="Q18" s="38">
        <f t="shared" si="5"/>
        <v>4</v>
      </c>
      <c r="R18" s="43"/>
      <c r="S18" s="18">
        <f t="shared" si="6"/>
        <v>4</v>
      </c>
      <c r="T18" s="12">
        <f t="shared" si="7"/>
        <v>3</v>
      </c>
      <c r="U18" s="12">
        <f t="shared" si="8"/>
        <v>1</v>
      </c>
      <c r="V18" s="15">
        <f t="shared" si="9"/>
        <v>108104101103</v>
      </c>
      <c r="W18" s="15">
        <f t="shared" si="10"/>
        <v>120107101112</v>
      </c>
      <c r="X18" s="11">
        <f t="shared" si="21"/>
        <v>15</v>
      </c>
      <c r="AA18" s="11">
        <f t="shared" si="11"/>
        <v>11</v>
      </c>
      <c r="AB18" s="11">
        <f t="shared" si="22"/>
        <v>5</v>
      </c>
      <c r="AD18" s="11">
        <f t="shared" si="12"/>
        <v>22</v>
      </c>
      <c r="AE18" s="11">
        <f t="shared" si="23"/>
        <v>13</v>
      </c>
      <c r="AG18" s="11">
        <f t="shared" si="13"/>
        <v>0</v>
      </c>
      <c r="AH18" s="11">
        <f t="shared" si="24"/>
        <v>1</v>
      </c>
      <c r="AJ18" s="11">
        <f t="shared" si="14"/>
      </c>
      <c r="AK18" s="11">
        <f t="shared" si="25"/>
        <v>2</v>
      </c>
      <c r="AM18" s="11" t="e">
        <f>NA()</f>
        <v>#N/A</v>
      </c>
      <c r="AN18" s="11" t="e">
        <f t="shared" si="26"/>
        <v>#N/A</v>
      </c>
      <c r="AP18" s="54" t="e">
        <f>IF("#REF!,#REF!+0,)",TRUE)</f>
        <v>#VALUE!</v>
      </c>
      <c r="AQ18" s="13">
        <f t="shared" si="15"/>
      </c>
      <c r="AR18" s="11">
        <f t="shared" si="27"/>
        <v>1</v>
      </c>
      <c r="AS18" s="49">
        <f>IF(ISNUMBER(AP18),VLOOKUP(AP18,AQ:AR,2,0),"")</f>
      </c>
      <c r="AT18" s="40"/>
      <c r="AU18" s="49">
        <f>N18</f>
        <v>35</v>
      </c>
      <c r="AV18" s="11">
        <f t="shared" si="16"/>
      </c>
      <c r="AW18" s="11">
        <f t="shared" si="28"/>
        <v>9</v>
      </c>
      <c r="AX18" s="49">
        <f>IF(ISNUMBER(AU18),VLOOKUP(AU18,AV:AW,2,0),"")</f>
        <v>3</v>
      </c>
      <c r="AZ18" s="11">
        <f t="shared" si="17"/>
        <v>20</v>
      </c>
      <c r="BA18" s="11">
        <f t="shared" si="29"/>
        <v>10</v>
      </c>
      <c r="BR18" s="49">
        <f>N18</f>
        <v>35</v>
      </c>
      <c r="BS18" s="49">
        <f>SUM(G18,G19,G20)</f>
        <v>7</v>
      </c>
      <c r="BT18" s="46">
        <f>SUM(J18,J19,J20)</f>
        <v>0</v>
      </c>
      <c r="BU18" s="46">
        <f>M18</f>
        <v>1</v>
      </c>
      <c r="BV18" s="46" t="e">
        <f>"#REF!"</f>
        <v>#REF!</v>
      </c>
      <c r="BW18" s="46">
        <f>SUM(I18,I19,I20)</f>
        <v>24</v>
      </c>
      <c r="BX18" s="46" t="e">
        <f>"#REF!"</f>
        <v>#REF!</v>
      </c>
      <c r="BY18" s="47">
        <f>IF(ISNUMBER(N18),CONCATENATE(BR18+100,BS18+100,BT18+100,BU18+100,BW18+100)+0,"")</f>
        <v>135107100101124</v>
      </c>
      <c r="BZ18" s="47">
        <f>IF(ISNUMBER(SMALL(BY:BY,ROW()-2)),SMALL(BY:BY,ROW()-2),"")</f>
      </c>
      <c r="CA18" s="15">
        <f t="shared" si="18"/>
      </c>
      <c r="CB18" s="11">
        <f t="shared" si="30"/>
        <v>9</v>
      </c>
      <c r="CJ18" s="12"/>
      <c r="CK18" s="12"/>
      <c r="CL18" s="12">
        <f t="shared" si="19"/>
        <v>4</v>
      </c>
      <c r="CM18" s="55" t="str">
        <f>VLOOKUP(L18,AJ:AK,2,0)</f>
        <v> </v>
      </c>
      <c r="CN18" s="28">
        <f t="shared" si="20"/>
        <v>3</v>
      </c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43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</row>
    <row r="19" spans="1:119" ht="11.25" customHeight="1">
      <c r="A19" s="41">
        <f t="shared" si="0"/>
      </c>
      <c r="B19" s="41"/>
      <c r="C19" s="32" t="str">
        <f>CONCATENATE(A20,"B")</f>
        <v>6B</v>
      </c>
      <c r="D19" s="33" t="s">
        <v>47</v>
      </c>
      <c r="E19" s="50"/>
      <c r="F19" s="34">
        <v>16</v>
      </c>
      <c r="G19" s="35">
        <f t="shared" si="1"/>
        <v>1</v>
      </c>
      <c r="H19" s="34">
        <v>20</v>
      </c>
      <c r="I19" s="35">
        <f t="shared" si="2"/>
        <v>11</v>
      </c>
      <c r="J19" s="34">
        <v>0</v>
      </c>
      <c r="K19" s="36">
        <f t="shared" si="3"/>
        <v>1</v>
      </c>
      <c r="L19" s="51"/>
      <c r="M19" s="52"/>
      <c r="N19" s="53"/>
      <c r="O19" s="53"/>
      <c r="P19" s="37">
        <f t="shared" si="4"/>
        <v>13</v>
      </c>
      <c r="Q19" s="38">
        <f t="shared" si="5"/>
        <v>9</v>
      </c>
      <c r="R19" s="43"/>
      <c r="S19" s="18">
        <f t="shared" si="6"/>
        <v>1</v>
      </c>
      <c r="T19" s="12">
        <f t="shared" si="7"/>
        <v>11</v>
      </c>
      <c r="U19" s="12">
        <f t="shared" si="8"/>
        <v>1</v>
      </c>
      <c r="V19" s="15">
        <f t="shared" si="9"/>
        <v>113101101111</v>
      </c>
      <c r="W19" s="15">
        <f t="shared" si="10"/>
        <v>120110101109</v>
      </c>
      <c r="X19" s="11">
        <f t="shared" si="21"/>
        <v>16</v>
      </c>
      <c r="AA19" s="11">
        <f t="shared" si="11"/>
        <v>10</v>
      </c>
      <c r="AB19" s="11">
        <f t="shared" si="22"/>
        <v>6</v>
      </c>
      <c r="AD19" s="11">
        <f t="shared" si="12"/>
        <v>23</v>
      </c>
      <c r="AE19" s="11">
        <f t="shared" si="23"/>
        <v>14</v>
      </c>
      <c r="AG19" s="11">
        <f t="shared" si="13"/>
        <v>0</v>
      </c>
      <c r="AH19" s="11">
        <f t="shared" si="24"/>
        <v>1</v>
      </c>
      <c r="AJ19" s="11">
        <f t="shared" si="14"/>
      </c>
      <c r="AK19" s="11">
        <f t="shared" si="25"/>
        <v>2</v>
      </c>
      <c r="AM19" s="11" t="e">
        <f>NA()</f>
        <v>#N/A</v>
      </c>
      <c r="AN19" s="11" t="e">
        <f t="shared" si="26"/>
        <v>#N/A</v>
      </c>
      <c r="AP19" s="54"/>
      <c r="AQ19" s="13">
        <f t="shared" si="15"/>
      </c>
      <c r="AR19" s="11">
        <f t="shared" si="27"/>
        <v>1</v>
      </c>
      <c r="AS19" s="49"/>
      <c r="AT19" s="40"/>
      <c r="AU19" s="49"/>
      <c r="AV19" s="11">
        <f t="shared" si="16"/>
      </c>
      <c r="AW19" s="11">
        <f t="shared" si="28"/>
        <v>9</v>
      </c>
      <c r="AX19" s="49"/>
      <c r="AZ19" s="11">
        <f t="shared" si="17"/>
        <v>20</v>
      </c>
      <c r="BA19" s="11">
        <f t="shared" si="29"/>
        <v>10</v>
      </c>
      <c r="BR19" s="49"/>
      <c r="BS19" s="49"/>
      <c r="BT19" s="49"/>
      <c r="BU19" s="49"/>
      <c r="BV19" s="46"/>
      <c r="BW19" s="46"/>
      <c r="BX19" s="46"/>
      <c r="BY19" s="47"/>
      <c r="BZ19" s="47"/>
      <c r="CA19" s="15">
        <f t="shared" si="18"/>
      </c>
      <c r="CB19" s="11">
        <f t="shared" si="30"/>
        <v>9</v>
      </c>
      <c r="CJ19" s="12"/>
      <c r="CK19" s="12"/>
      <c r="CL19" s="12">
        <f t="shared" si="19"/>
        <v>1</v>
      </c>
      <c r="CM19" s="55"/>
      <c r="CN19" s="28">
        <f t="shared" si="20"/>
        <v>11</v>
      </c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43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</row>
    <row r="20" spans="1:119" ht="11.25" customHeight="1">
      <c r="A20" s="41">
        <f t="shared" si="0"/>
        <v>6</v>
      </c>
      <c r="B20" s="41"/>
      <c r="C20" s="32" t="str">
        <f>CONCATENATE(A20,"C")</f>
        <v>6C</v>
      </c>
      <c r="D20" s="33" t="s">
        <v>48</v>
      </c>
      <c r="E20" s="50"/>
      <c r="F20" s="34">
        <v>14</v>
      </c>
      <c r="G20" s="35">
        <f t="shared" si="1"/>
        <v>2</v>
      </c>
      <c r="H20" s="34">
        <v>17</v>
      </c>
      <c r="I20" s="35">
        <f t="shared" si="2"/>
        <v>10</v>
      </c>
      <c r="J20" s="34">
        <v>0</v>
      </c>
      <c r="K20" s="36">
        <f t="shared" si="3"/>
        <v>1</v>
      </c>
      <c r="L20" s="51"/>
      <c r="M20" s="52"/>
      <c r="N20" s="53"/>
      <c r="O20" s="53"/>
      <c r="P20" s="37">
        <f t="shared" si="4"/>
        <v>13</v>
      </c>
      <c r="Q20" s="38">
        <f t="shared" si="5"/>
        <v>10</v>
      </c>
      <c r="R20" s="43"/>
      <c r="S20" s="18">
        <f t="shared" si="6"/>
        <v>2</v>
      </c>
      <c r="T20" s="12">
        <f t="shared" si="7"/>
        <v>10</v>
      </c>
      <c r="U20" s="12">
        <f t="shared" si="8"/>
        <v>1</v>
      </c>
      <c r="V20" s="15">
        <f t="shared" si="9"/>
        <v>113102101110</v>
      </c>
      <c r="W20" s="15">
        <f t="shared" si="10"/>
        <v>121107101113</v>
      </c>
      <c r="X20" s="11">
        <f t="shared" si="21"/>
        <v>17</v>
      </c>
      <c r="AA20" s="11">
        <f t="shared" si="11"/>
        <v>10</v>
      </c>
      <c r="AB20" s="11">
        <f t="shared" si="22"/>
        <v>6</v>
      </c>
      <c r="AD20" s="11">
        <f t="shared" si="12"/>
        <v>23</v>
      </c>
      <c r="AE20" s="11">
        <f t="shared" si="23"/>
        <v>14</v>
      </c>
      <c r="AG20" s="11">
        <f t="shared" si="13"/>
        <v>0</v>
      </c>
      <c r="AH20" s="11">
        <f t="shared" si="24"/>
        <v>1</v>
      </c>
      <c r="AJ20" s="11">
        <f t="shared" si="14"/>
      </c>
      <c r="AK20" s="11">
        <f t="shared" si="25"/>
        <v>2</v>
      </c>
      <c r="AM20" s="11" t="e">
        <f>NA()</f>
        <v>#N/A</v>
      </c>
      <c r="AN20" s="11" t="e">
        <f t="shared" si="26"/>
        <v>#N/A</v>
      </c>
      <c r="AP20" s="54"/>
      <c r="AQ20" s="13">
        <f t="shared" si="15"/>
      </c>
      <c r="AR20" s="11">
        <f t="shared" si="27"/>
        <v>1</v>
      </c>
      <c r="AS20" s="49"/>
      <c r="AT20" s="40"/>
      <c r="AU20" s="49"/>
      <c r="AV20" s="11">
        <f t="shared" si="16"/>
      </c>
      <c r="AW20" s="11">
        <f t="shared" si="28"/>
        <v>9</v>
      </c>
      <c r="AX20" s="49"/>
      <c r="AZ20" s="11">
        <f t="shared" si="17"/>
        <v>21</v>
      </c>
      <c r="BA20" s="11">
        <f t="shared" si="29"/>
        <v>11</v>
      </c>
      <c r="BR20" s="49"/>
      <c r="BS20" s="49"/>
      <c r="BT20" s="49"/>
      <c r="BU20" s="49"/>
      <c r="BV20" s="46"/>
      <c r="BW20" s="46"/>
      <c r="BX20" s="46"/>
      <c r="BY20" s="47"/>
      <c r="BZ20" s="47"/>
      <c r="CA20" s="15">
        <f t="shared" si="18"/>
      </c>
      <c r="CB20" s="11">
        <f t="shared" si="30"/>
        <v>9</v>
      </c>
      <c r="CJ20" s="12"/>
      <c r="CK20" s="12"/>
      <c r="CL20" s="12">
        <f t="shared" si="19"/>
        <v>2</v>
      </c>
      <c r="CM20" s="55"/>
      <c r="CN20" s="28">
        <f t="shared" si="20"/>
        <v>10</v>
      </c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43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</row>
    <row r="21" spans="1:119" ht="12" customHeight="1">
      <c r="A21" s="41">
        <f t="shared" si="0"/>
      </c>
      <c r="B21" s="41"/>
      <c r="C21" s="32" t="str">
        <f>CONCATENATE(A23,"A")</f>
        <v>7A</v>
      </c>
      <c r="D21" s="33" t="s">
        <v>50</v>
      </c>
      <c r="E21" s="50" t="s">
        <v>53</v>
      </c>
      <c r="F21" s="34">
        <v>7</v>
      </c>
      <c r="G21" s="35">
        <f t="shared" si="1"/>
        <v>9</v>
      </c>
      <c r="H21" s="34">
        <v>23</v>
      </c>
      <c r="I21" s="35">
        <f t="shared" si="2"/>
        <v>14</v>
      </c>
      <c r="J21" s="34">
        <v>0</v>
      </c>
      <c r="K21" s="36">
        <f t="shared" si="3"/>
        <v>1</v>
      </c>
      <c r="L21" s="51">
        <v>0</v>
      </c>
      <c r="M21" s="52">
        <f>IF(ISBLANK(L21),"",IF(L21=0,$CL$2,CM21))</f>
        <v>1</v>
      </c>
      <c r="N21" s="53">
        <f>IF(ISNUMBER(M21),IF(ISNUMBER(M21),IF(ISNUMBER(M21),M21+G21+G22+G23+I21+I22+I23+K21+K22+K23,""),""),"")</f>
        <v>75</v>
      </c>
      <c r="O21" s="53">
        <f>IF(ISNUMBER(N21),VLOOKUP(BY21,CA:CB,2,0),"")</f>
        <v>8</v>
      </c>
      <c r="P21" s="37">
        <f t="shared" si="4"/>
        <v>24</v>
      </c>
      <c r="Q21" s="38">
        <f t="shared" si="5"/>
        <v>21</v>
      </c>
      <c r="R21" s="43"/>
      <c r="S21" s="18">
        <f t="shared" si="6"/>
        <v>9</v>
      </c>
      <c r="T21" s="12">
        <f t="shared" si="7"/>
        <v>14</v>
      </c>
      <c r="U21" s="12">
        <f t="shared" si="8"/>
        <v>1</v>
      </c>
      <c r="V21" s="15">
        <f t="shared" si="9"/>
        <v>124109101114</v>
      </c>
      <c r="W21" s="15">
        <f t="shared" si="10"/>
        <v>122107101114</v>
      </c>
      <c r="X21" s="11">
        <f t="shared" si="21"/>
        <v>18</v>
      </c>
      <c r="AA21" s="11">
        <f t="shared" si="11"/>
        <v>9</v>
      </c>
      <c r="AB21" s="11">
        <f t="shared" si="22"/>
        <v>7</v>
      </c>
      <c r="AD21" s="11">
        <f t="shared" si="12"/>
        <v>27</v>
      </c>
      <c r="AE21" s="11">
        <f t="shared" si="23"/>
        <v>15</v>
      </c>
      <c r="AG21" s="11">
        <f t="shared" si="13"/>
        <v>0</v>
      </c>
      <c r="AH21" s="11">
        <f t="shared" si="24"/>
        <v>1</v>
      </c>
      <c r="AJ21" s="11">
        <f t="shared" si="14"/>
      </c>
      <c r="AK21" s="11">
        <f t="shared" si="25"/>
        <v>2</v>
      </c>
      <c r="AM21" s="11" t="e">
        <f>NA()</f>
        <v>#N/A</v>
      </c>
      <c r="AN21" s="11" t="e">
        <f t="shared" si="26"/>
        <v>#N/A</v>
      </c>
      <c r="AP21" s="54" t="e">
        <f>IF("#REF!,#REF!+0,)",TRUE)</f>
        <v>#VALUE!</v>
      </c>
      <c r="AQ21" s="13">
        <f t="shared" si="15"/>
      </c>
      <c r="AR21" s="11">
        <f t="shared" si="27"/>
        <v>1</v>
      </c>
      <c r="AS21" s="49">
        <f>IF(ISNUMBER(AP21),VLOOKUP(AP21,AQ:AR,2,0),"")</f>
      </c>
      <c r="AT21" s="40"/>
      <c r="AU21" s="49">
        <f>N21</f>
        <v>75</v>
      </c>
      <c r="AV21" s="11">
        <f t="shared" si="16"/>
      </c>
      <c r="AW21" s="11">
        <f t="shared" si="28"/>
        <v>9</v>
      </c>
      <c r="AX21" s="49">
        <f>IF(ISNUMBER(AU21),VLOOKUP(AU21,AV:AW,2,0),"")</f>
        <v>8</v>
      </c>
      <c r="AZ21" s="11">
        <f t="shared" si="17"/>
        <v>22</v>
      </c>
      <c r="BA21" s="11">
        <f t="shared" si="29"/>
        <v>12</v>
      </c>
      <c r="BR21" s="49">
        <f>N21</f>
        <v>75</v>
      </c>
      <c r="BS21" s="49">
        <f>SUM(G21,G22,G23)</f>
        <v>24</v>
      </c>
      <c r="BT21" s="46">
        <f>SUM(J21,J22,J23)</f>
        <v>0</v>
      </c>
      <c r="BU21" s="46">
        <f>M21</f>
        <v>1</v>
      </c>
      <c r="BV21" s="46" t="e">
        <f>"#REF!"</f>
        <v>#REF!</v>
      </c>
      <c r="BW21" s="46">
        <f>SUM(I21,I22,I23)</f>
        <v>47</v>
      </c>
      <c r="BX21" s="46" t="e">
        <f>"#REF!"</f>
        <v>#REF!</v>
      </c>
      <c r="BY21" s="47">
        <f>IF(ISNUMBER(N21),CONCATENATE(BR21+100,BS21+100,BT21+100,BU21+100,BW21+100)+0,"")</f>
        <v>175124100101147</v>
      </c>
      <c r="BZ21" s="47">
        <f>IF(ISNUMBER(SMALL(BY:BY,ROW()-2)),SMALL(BY:BY,ROW()-2),"")</f>
      </c>
      <c r="CA21" s="15">
        <f t="shared" si="18"/>
      </c>
      <c r="CB21" s="11">
        <f t="shared" si="30"/>
        <v>9</v>
      </c>
      <c r="CJ21" s="12"/>
      <c r="CK21" s="12"/>
      <c r="CL21" s="12">
        <f t="shared" si="19"/>
        <v>9</v>
      </c>
      <c r="CM21" s="48" t="str">
        <f>VLOOKUP(L21,AJ:AK,2,0)</f>
        <v> </v>
      </c>
      <c r="CN21" s="28">
        <f t="shared" si="20"/>
        <v>14</v>
      </c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43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</row>
    <row r="22" spans="1:119" ht="12" customHeight="1">
      <c r="A22" s="41">
        <f t="shared" si="0"/>
      </c>
      <c r="B22" s="41"/>
      <c r="C22" s="32" t="str">
        <f>CONCATENATE(A23,"B")</f>
        <v>7B</v>
      </c>
      <c r="D22" s="33" t="s">
        <v>51</v>
      </c>
      <c r="E22" s="50"/>
      <c r="F22" s="34">
        <v>9</v>
      </c>
      <c r="G22" s="35">
        <f t="shared" si="1"/>
        <v>7</v>
      </c>
      <c r="H22" s="34">
        <v>22</v>
      </c>
      <c r="I22" s="35">
        <f t="shared" si="2"/>
        <v>13</v>
      </c>
      <c r="J22" s="34">
        <v>0</v>
      </c>
      <c r="K22" s="36">
        <f t="shared" si="3"/>
        <v>1</v>
      </c>
      <c r="L22" s="51"/>
      <c r="M22" s="52"/>
      <c r="N22" s="53"/>
      <c r="O22" s="53"/>
      <c r="P22" s="37">
        <f t="shared" si="4"/>
        <v>21</v>
      </c>
      <c r="Q22" s="38">
        <f t="shared" si="5"/>
        <v>17</v>
      </c>
      <c r="R22" s="43"/>
      <c r="S22" s="18">
        <f t="shared" si="6"/>
        <v>7</v>
      </c>
      <c r="T22" s="12">
        <f t="shared" si="7"/>
        <v>13</v>
      </c>
      <c r="U22" s="12">
        <f t="shared" si="8"/>
        <v>1</v>
      </c>
      <c r="V22" s="15">
        <f t="shared" si="9"/>
        <v>121107101113</v>
      </c>
      <c r="W22" s="15">
        <f t="shared" si="10"/>
        <v>124104101119</v>
      </c>
      <c r="X22" s="11">
        <f t="shared" si="21"/>
        <v>19</v>
      </c>
      <c r="AA22" s="11">
        <f t="shared" si="11"/>
        <v>9</v>
      </c>
      <c r="AB22" s="11">
        <f t="shared" si="22"/>
        <v>7</v>
      </c>
      <c r="AD22" s="11">
        <f t="shared" si="12"/>
        <v>29</v>
      </c>
      <c r="AE22" s="11">
        <f t="shared" si="23"/>
        <v>16</v>
      </c>
      <c r="AG22" s="11">
        <f t="shared" si="13"/>
        <v>0</v>
      </c>
      <c r="AH22" s="11">
        <f t="shared" si="24"/>
        <v>1</v>
      </c>
      <c r="AJ22" s="11">
        <f t="shared" si="14"/>
      </c>
      <c r="AK22" s="11">
        <f t="shared" si="25"/>
        <v>2</v>
      </c>
      <c r="AM22" s="11" t="e">
        <f>NA()</f>
        <v>#N/A</v>
      </c>
      <c r="AN22" s="11" t="e">
        <f t="shared" si="26"/>
        <v>#N/A</v>
      </c>
      <c r="AP22" s="54"/>
      <c r="AQ22" s="13">
        <f t="shared" si="15"/>
      </c>
      <c r="AR22" s="11">
        <f t="shared" si="27"/>
        <v>1</v>
      </c>
      <c r="AS22" s="49"/>
      <c r="AT22" s="40"/>
      <c r="AU22" s="49"/>
      <c r="AV22" s="11">
        <f t="shared" si="16"/>
      </c>
      <c r="AW22" s="11">
        <f t="shared" si="28"/>
        <v>9</v>
      </c>
      <c r="AX22" s="49"/>
      <c r="AZ22" s="11">
        <f t="shared" si="17"/>
        <v>24</v>
      </c>
      <c r="BA22" s="11">
        <f t="shared" si="29"/>
        <v>13</v>
      </c>
      <c r="BR22" s="49"/>
      <c r="BS22" s="49"/>
      <c r="BT22" s="49"/>
      <c r="BU22" s="49"/>
      <c r="BV22" s="46"/>
      <c r="BW22" s="46"/>
      <c r="BX22" s="46"/>
      <c r="BY22" s="47"/>
      <c r="BZ22" s="47"/>
      <c r="CA22" s="15">
        <f t="shared" si="18"/>
      </c>
      <c r="CB22" s="11">
        <f t="shared" si="30"/>
        <v>9</v>
      </c>
      <c r="CJ22" s="12"/>
      <c r="CK22" s="12"/>
      <c r="CL22" s="12">
        <f t="shared" si="19"/>
        <v>7</v>
      </c>
      <c r="CM22" s="48"/>
      <c r="CN22" s="28">
        <f t="shared" si="20"/>
        <v>13</v>
      </c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43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</row>
    <row r="23" spans="1:119" ht="12" customHeight="1">
      <c r="A23" s="41">
        <f t="shared" si="0"/>
        <v>7</v>
      </c>
      <c r="B23" s="41"/>
      <c r="C23" s="32" t="str">
        <f>CONCATENATE(A23,"C")</f>
        <v>7C</v>
      </c>
      <c r="D23" s="33" t="s">
        <v>52</v>
      </c>
      <c r="E23" s="50"/>
      <c r="F23" s="34">
        <v>8</v>
      </c>
      <c r="G23" s="35">
        <f t="shared" si="1"/>
        <v>8</v>
      </c>
      <c r="H23" s="34">
        <v>56</v>
      </c>
      <c r="I23" s="35">
        <f t="shared" si="2"/>
        <v>20</v>
      </c>
      <c r="J23" s="34">
        <v>0</v>
      </c>
      <c r="K23" s="36">
        <f t="shared" si="3"/>
        <v>1</v>
      </c>
      <c r="L23" s="51"/>
      <c r="M23" s="52"/>
      <c r="N23" s="53"/>
      <c r="O23" s="53"/>
      <c r="P23" s="37">
        <f t="shared" si="4"/>
        <v>29</v>
      </c>
      <c r="Q23" s="38">
        <f t="shared" si="5"/>
        <v>23</v>
      </c>
      <c r="R23" s="43"/>
      <c r="S23" s="18">
        <f t="shared" si="6"/>
        <v>8</v>
      </c>
      <c r="T23" s="12">
        <f t="shared" si="7"/>
        <v>20</v>
      </c>
      <c r="U23" s="12">
        <f t="shared" si="8"/>
        <v>1</v>
      </c>
      <c r="V23" s="15">
        <f t="shared" si="9"/>
        <v>129108101120</v>
      </c>
      <c r="W23" s="15">
        <f t="shared" si="10"/>
        <v>124106101117</v>
      </c>
      <c r="X23" s="11">
        <f t="shared" si="21"/>
        <v>20</v>
      </c>
      <c r="AA23" s="11">
        <f t="shared" si="11"/>
        <v>9</v>
      </c>
      <c r="AB23" s="11">
        <f t="shared" si="22"/>
        <v>7</v>
      </c>
      <c r="AD23" s="11">
        <f t="shared" si="12"/>
        <v>35</v>
      </c>
      <c r="AE23" s="11">
        <f t="shared" si="23"/>
        <v>17</v>
      </c>
      <c r="AG23" s="11">
        <f t="shared" si="13"/>
        <v>0</v>
      </c>
      <c r="AH23" s="11">
        <f t="shared" si="24"/>
        <v>1</v>
      </c>
      <c r="AJ23" s="11">
        <f t="shared" si="14"/>
      </c>
      <c r="AK23" s="11">
        <f t="shared" si="25"/>
        <v>2</v>
      </c>
      <c r="AM23" s="11" t="e">
        <f>NA()</f>
        <v>#N/A</v>
      </c>
      <c r="AN23" s="11" t="e">
        <f t="shared" si="26"/>
        <v>#N/A</v>
      </c>
      <c r="AP23" s="54"/>
      <c r="AQ23" s="13">
        <f t="shared" si="15"/>
      </c>
      <c r="AR23" s="11">
        <f t="shared" si="27"/>
        <v>1</v>
      </c>
      <c r="AS23" s="49"/>
      <c r="AT23" s="40"/>
      <c r="AU23" s="49"/>
      <c r="AV23" s="11">
        <f t="shared" si="16"/>
      </c>
      <c r="AW23" s="11">
        <f t="shared" si="28"/>
        <v>9</v>
      </c>
      <c r="AX23" s="49"/>
      <c r="AZ23" s="11">
        <f t="shared" si="17"/>
        <v>24</v>
      </c>
      <c r="BA23" s="11">
        <f t="shared" si="29"/>
        <v>13</v>
      </c>
      <c r="BR23" s="49"/>
      <c r="BS23" s="49"/>
      <c r="BT23" s="49"/>
      <c r="BU23" s="49"/>
      <c r="BV23" s="46"/>
      <c r="BW23" s="46"/>
      <c r="BX23" s="46"/>
      <c r="BY23" s="47"/>
      <c r="BZ23" s="47"/>
      <c r="CA23" s="15">
        <f t="shared" si="18"/>
      </c>
      <c r="CB23" s="11">
        <f t="shared" si="30"/>
        <v>9</v>
      </c>
      <c r="CJ23" s="12"/>
      <c r="CK23" s="12"/>
      <c r="CL23" s="12">
        <f t="shared" si="19"/>
        <v>8</v>
      </c>
      <c r="CM23" s="48"/>
      <c r="CN23" s="28">
        <f t="shared" si="20"/>
        <v>20</v>
      </c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43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</row>
    <row r="24" spans="1:119" ht="12" customHeight="1">
      <c r="A24" s="41">
        <f t="shared" si="0"/>
      </c>
      <c r="B24" s="41"/>
      <c r="C24" s="32" t="str">
        <f>CONCATENATE(A26,"A")</f>
        <v>8A</v>
      </c>
      <c r="D24" s="33" t="s">
        <v>55</v>
      </c>
      <c r="E24" s="50" t="s">
        <v>56</v>
      </c>
      <c r="F24" s="34">
        <v>14</v>
      </c>
      <c r="G24" s="35">
        <f t="shared" si="1"/>
        <v>2</v>
      </c>
      <c r="H24" s="34">
        <v>3</v>
      </c>
      <c r="I24" s="35">
        <f t="shared" si="2"/>
        <v>2</v>
      </c>
      <c r="J24" s="34">
        <v>0</v>
      </c>
      <c r="K24" s="36">
        <f t="shared" si="3"/>
        <v>1</v>
      </c>
      <c r="L24" s="51">
        <v>0</v>
      </c>
      <c r="M24" s="52">
        <f>IF(ISBLANK(L24),"",IF(L24=0,$CL$2,CM24))</f>
        <v>1</v>
      </c>
      <c r="N24" s="53">
        <f>IF(ISNUMBER(M24),IF(ISNUMBER(M24),IF(ISNUMBER(M24),M24+G24+G25+G26+I24+I25+I26+K24+K25+K26,""),""),"")</f>
        <v>26</v>
      </c>
      <c r="O24" s="53">
        <f>IF(ISNUMBER(N24),VLOOKUP(BY24,CA:CB,2,0),"")</f>
        <v>1</v>
      </c>
      <c r="P24" s="37">
        <f t="shared" si="4"/>
        <v>5</v>
      </c>
      <c r="Q24" s="38">
        <f t="shared" si="5"/>
        <v>1</v>
      </c>
      <c r="R24" s="43"/>
      <c r="S24" s="18">
        <f t="shared" si="6"/>
        <v>2</v>
      </c>
      <c r="T24" s="12">
        <f t="shared" si="7"/>
        <v>2</v>
      </c>
      <c r="U24" s="12">
        <f t="shared" si="8"/>
        <v>1</v>
      </c>
      <c r="V24" s="15">
        <f t="shared" si="9"/>
        <v>105102101102</v>
      </c>
      <c r="W24" s="15">
        <f t="shared" si="10"/>
        <v>124109101114</v>
      </c>
      <c r="X24" s="11">
        <f t="shared" si="21"/>
        <v>21</v>
      </c>
      <c r="AA24" s="11">
        <f t="shared" si="11"/>
        <v>8</v>
      </c>
      <c r="AB24" s="11">
        <f t="shared" si="22"/>
        <v>8</v>
      </c>
      <c r="AD24" s="11">
        <f t="shared" si="12"/>
        <v>39</v>
      </c>
      <c r="AE24" s="11">
        <f t="shared" si="23"/>
        <v>18</v>
      </c>
      <c r="AG24" s="11">
        <f t="shared" si="13"/>
        <v>0</v>
      </c>
      <c r="AH24" s="11">
        <f t="shared" si="24"/>
        <v>1</v>
      </c>
      <c r="AJ24" s="11">
        <f t="shared" si="14"/>
      </c>
      <c r="AK24" s="11">
        <f t="shared" si="25"/>
        <v>2</v>
      </c>
      <c r="AM24" s="11" t="e">
        <f>NA()</f>
        <v>#N/A</v>
      </c>
      <c r="AN24" s="11" t="e">
        <f t="shared" si="26"/>
        <v>#N/A</v>
      </c>
      <c r="AP24" s="54" t="e">
        <f>IF("#REF!,#REF!+0,)",TRUE)</f>
        <v>#VALUE!</v>
      </c>
      <c r="AQ24" s="13">
        <f t="shared" si="15"/>
      </c>
      <c r="AR24" s="11">
        <f t="shared" si="27"/>
        <v>1</v>
      </c>
      <c r="AS24" s="49">
        <f>IF(ISNUMBER(AP24),VLOOKUP(AP24,AQ:AR,2,0),"")</f>
      </c>
      <c r="AT24" s="40"/>
      <c r="AU24" s="49">
        <f>N24</f>
        <v>26</v>
      </c>
      <c r="AV24" s="11">
        <f t="shared" si="16"/>
      </c>
      <c r="AW24" s="11">
        <f t="shared" si="28"/>
        <v>9</v>
      </c>
      <c r="AX24" s="49">
        <f>IF(ISNUMBER(AU24),VLOOKUP(AU24,AV:AW,2,0),"")</f>
        <v>1</v>
      </c>
      <c r="AZ24" s="11">
        <f t="shared" si="17"/>
        <v>24</v>
      </c>
      <c r="BA24" s="11">
        <f t="shared" si="29"/>
        <v>13</v>
      </c>
      <c r="BR24" s="49">
        <f>N24</f>
        <v>26</v>
      </c>
      <c r="BS24" s="49">
        <f>SUM(G24,G25,G26)</f>
        <v>8</v>
      </c>
      <c r="BT24" s="46">
        <f>SUM(J24,J25,J26)</f>
        <v>0</v>
      </c>
      <c r="BU24" s="46">
        <f>M24</f>
        <v>1</v>
      </c>
      <c r="BV24" s="46" t="e">
        <f>"#REF!"</f>
        <v>#REF!</v>
      </c>
      <c r="BW24" s="46">
        <f>SUM(I24,I25,I26)</f>
        <v>14</v>
      </c>
      <c r="BX24" s="46" t="e">
        <f>"#REF!"</f>
        <v>#REF!</v>
      </c>
      <c r="BY24" s="47">
        <f>IF(ISNUMBER(N24),CONCATENATE(BR24+100,BS24+100,BT24+100,BU24+100,BW24+100)+0,"")</f>
        <v>126108100101114</v>
      </c>
      <c r="BZ24" s="47">
        <f>IF(ISNUMBER(SMALL(BY:BY,ROW()-2)),SMALL(BY:BY,ROW()-2),"")</f>
      </c>
      <c r="CA24" s="15">
        <f t="shared" si="18"/>
      </c>
      <c r="CB24" s="11">
        <f t="shared" si="30"/>
        <v>9</v>
      </c>
      <c r="CJ24" s="12"/>
      <c r="CK24" s="12"/>
      <c r="CL24" s="12">
        <f t="shared" si="19"/>
        <v>2</v>
      </c>
      <c r="CM24" s="55" t="str">
        <f>VLOOKUP(L24,AJ:AK,2,0)</f>
        <v> </v>
      </c>
      <c r="CN24" s="28">
        <f t="shared" si="20"/>
        <v>2</v>
      </c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43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</row>
    <row r="25" spans="1:119" ht="12" customHeight="1">
      <c r="A25" s="41">
        <f t="shared" si="0"/>
      </c>
      <c r="B25" s="41"/>
      <c r="C25" s="32" t="str">
        <f>CONCATENATE(A26,"B")</f>
        <v>8B</v>
      </c>
      <c r="D25" s="33" t="s">
        <v>57</v>
      </c>
      <c r="E25" s="50"/>
      <c r="F25" s="34">
        <v>14</v>
      </c>
      <c r="G25" s="35">
        <f t="shared" si="1"/>
        <v>2</v>
      </c>
      <c r="H25" s="34">
        <v>20</v>
      </c>
      <c r="I25" s="35">
        <f t="shared" si="2"/>
        <v>11</v>
      </c>
      <c r="J25" s="34">
        <v>0</v>
      </c>
      <c r="K25" s="36">
        <f t="shared" si="3"/>
        <v>1</v>
      </c>
      <c r="L25" s="51"/>
      <c r="M25" s="52"/>
      <c r="N25" s="53"/>
      <c r="O25" s="53"/>
      <c r="P25" s="37">
        <f t="shared" si="4"/>
        <v>14</v>
      </c>
      <c r="Q25" s="38">
        <f t="shared" si="5"/>
        <v>11</v>
      </c>
      <c r="R25" s="43"/>
      <c r="S25" s="18">
        <f t="shared" si="6"/>
        <v>2</v>
      </c>
      <c r="T25" s="12">
        <f t="shared" si="7"/>
        <v>11</v>
      </c>
      <c r="U25" s="12">
        <f t="shared" si="8"/>
        <v>1</v>
      </c>
      <c r="V25" s="15">
        <f t="shared" si="9"/>
        <v>114102101111</v>
      </c>
      <c r="W25" s="15">
        <f t="shared" si="10"/>
        <v>125106101118</v>
      </c>
      <c r="X25" s="11">
        <f t="shared" si="21"/>
        <v>22</v>
      </c>
      <c r="AA25" s="11">
        <f t="shared" si="11"/>
        <v>7</v>
      </c>
      <c r="AB25" s="11">
        <f t="shared" si="22"/>
        <v>9</v>
      </c>
      <c r="AD25" s="11">
        <f t="shared" si="12"/>
        <v>47</v>
      </c>
      <c r="AE25" s="11">
        <f t="shared" si="23"/>
        <v>19</v>
      </c>
      <c r="AG25" s="11">
        <f t="shared" si="13"/>
        <v>0</v>
      </c>
      <c r="AH25" s="11">
        <f t="shared" si="24"/>
        <v>1</v>
      </c>
      <c r="AJ25" s="11">
        <f t="shared" si="14"/>
      </c>
      <c r="AK25" s="11">
        <f t="shared" si="25"/>
        <v>2</v>
      </c>
      <c r="AM25" s="11" t="e">
        <f>NA()</f>
        <v>#N/A</v>
      </c>
      <c r="AN25" s="11" t="e">
        <f t="shared" si="26"/>
        <v>#N/A</v>
      </c>
      <c r="AP25" s="54"/>
      <c r="AQ25" s="13">
        <f t="shared" si="15"/>
      </c>
      <c r="AR25" s="11">
        <f t="shared" si="27"/>
        <v>1</v>
      </c>
      <c r="AS25" s="49"/>
      <c r="AT25" s="40"/>
      <c r="AU25" s="49"/>
      <c r="AV25" s="11">
        <f t="shared" si="16"/>
      </c>
      <c r="AW25" s="11">
        <f t="shared" si="28"/>
        <v>9</v>
      </c>
      <c r="AX25" s="49"/>
      <c r="AZ25" s="11">
        <f t="shared" si="17"/>
        <v>25</v>
      </c>
      <c r="BA25" s="11">
        <f t="shared" si="29"/>
        <v>14</v>
      </c>
      <c r="BR25" s="49"/>
      <c r="BS25" s="49"/>
      <c r="BT25" s="49"/>
      <c r="BU25" s="49"/>
      <c r="BV25" s="46"/>
      <c r="BW25" s="46"/>
      <c r="BX25" s="46"/>
      <c r="BY25" s="47"/>
      <c r="BZ25" s="47"/>
      <c r="CA25" s="15">
        <f t="shared" si="18"/>
      </c>
      <c r="CB25" s="11">
        <f t="shared" si="30"/>
        <v>9</v>
      </c>
      <c r="CH25" s="29"/>
      <c r="CJ25" s="12"/>
      <c r="CK25" s="12"/>
      <c r="CL25" s="12">
        <f t="shared" si="19"/>
        <v>2</v>
      </c>
      <c r="CM25" s="55"/>
      <c r="CN25" s="28">
        <f t="shared" si="20"/>
        <v>11</v>
      </c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43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</row>
    <row r="26" spans="1:119" ht="12" customHeight="1">
      <c r="A26" s="41">
        <f t="shared" si="0"/>
        <v>8</v>
      </c>
      <c r="B26" s="41"/>
      <c r="C26" s="32" t="str">
        <f>CONCATENATE(A26,"C")</f>
        <v>8C</v>
      </c>
      <c r="D26" s="33" t="s">
        <v>58</v>
      </c>
      <c r="E26" s="50"/>
      <c r="F26" s="34">
        <v>12</v>
      </c>
      <c r="G26" s="35">
        <f t="shared" si="1"/>
        <v>4</v>
      </c>
      <c r="H26" s="34">
        <v>2</v>
      </c>
      <c r="I26" s="35">
        <f t="shared" si="2"/>
        <v>1</v>
      </c>
      <c r="J26" s="34">
        <v>0</v>
      </c>
      <c r="K26" s="36">
        <f t="shared" si="3"/>
        <v>1</v>
      </c>
      <c r="L26" s="51"/>
      <c r="M26" s="52"/>
      <c r="N26" s="53"/>
      <c r="O26" s="53"/>
      <c r="P26" s="37">
        <f t="shared" si="4"/>
        <v>6</v>
      </c>
      <c r="Q26" s="38">
        <f t="shared" si="5"/>
        <v>2</v>
      </c>
      <c r="R26" s="43"/>
      <c r="S26" s="18">
        <f t="shared" si="6"/>
        <v>4</v>
      </c>
      <c r="T26" s="12">
        <f t="shared" si="7"/>
        <v>1</v>
      </c>
      <c r="U26" s="12">
        <f t="shared" si="8"/>
        <v>1</v>
      </c>
      <c r="V26" s="15">
        <f t="shared" si="9"/>
        <v>106104101101</v>
      </c>
      <c r="W26" s="15">
        <f t="shared" si="10"/>
        <v>129108101120</v>
      </c>
      <c r="X26" s="11">
        <f t="shared" si="21"/>
        <v>23</v>
      </c>
      <c r="AA26" s="11">
        <f t="shared" si="11"/>
        <v>6</v>
      </c>
      <c r="AB26" s="11">
        <f t="shared" si="22"/>
        <v>10</v>
      </c>
      <c r="AD26" s="11">
        <f t="shared" si="12"/>
        <v>56</v>
      </c>
      <c r="AE26" s="11">
        <f t="shared" si="23"/>
        <v>20</v>
      </c>
      <c r="AG26" s="11">
        <f t="shared" si="13"/>
        <v>0</v>
      </c>
      <c r="AH26" s="11">
        <f t="shared" si="24"/>
        <v>1</v>
      </c>
      <c r="AJ26" s="11">
        <f t="shared" si="14"/>
      </c>
      <c r="AK26" s="11">
        <f t="shared" si="25"/>
        <v>2</v>
      </c>
      <c r="AM26" s="11" t="e">
        <f>NA()</f>
        <v>#N/A</v>
      </c>
      <c r="AN26" s="11" t="e">
        <f t="shared" si="26"/>
        <v>#N/A</v>
      </c>
      <c r="AP26" s="54"/>
      <c r="AQ26" s="13">
        <f t="shared" si="15"/>
      </c>
      <c r="AR26" s="11">
        <f t="shared" si="27"/>
        <v>1</v>
      </c>
      <c r="AS26" s="49"/>
      <c r="AT26" s="40"/>
      <c r="AU26" s="49"/>
      <c r="AV26" s="11">
        <f t="shared" si="16"/>
      </c>
      <c r="AW26" s="11">
        <f t="shared" si="28"/>
        <v>9</v>
      </c>
      <c r="AX26" s="49"/>
      <c r="AZ26" s="11">
        <f t="shared" si="17"/>
        <v>29</v>
      </c>
      <c r="BA26" s="11">
        <f t="shared" si="29"/>
        <v>15</v>
      </c>
      <c r="BR26" s="49"/>
      <c r="BS26" s="49"/>
      <c r="BT26" s="49"/>
      <c r="BU26" s="49"/>
      <c r="BV26" s="46"/>
      <c r="BW26" s="46"/>
      <c r="BX26" s="46"/>
      <c r="BY26" s="47"/>
      <c r="BZ26" s="47"/>
      <c r="CA26" s="15">
        <f t="shared" si="18"/>
      </c>
      <c r="CB26" s="11">
        <f t="shared" si="30"/>
        <v>9</v>
      </c>
      <c r="CH26" s="29"/>
      <c r="CJ26" s="12"/>
      <c r="CK26" s="12"/>
      <c r="CL26" s="12">
        <f t="shared" si="19"/>
        <v>4</v>
      </c>
      <c r="CM26" s="55"/>
      <c r="CN26" s="28">
        <f t="shared" si="20"/>
        <v>1</v>
      </c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43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</row>
    <row r="27" spans="1:119" ht="12" customHeight="1">
      <c r="A27" s="41">
        <f t="shared" si="0"/>
      </c>
      <c r="B27" s="41"/>
      <c r="C27" s="32" t="str">
        <f>CONCATENATE(A29,"A")</f>
        <v>9A</v>
      </c>
      <c r="D27" s="33"/>
      <c r="E27" s="50"/>
      <c r="F27" s="34"/>
      <c r="G27" s="35">
        <f t="shared" si="1"/>
      </c>
      <c r="H27" s="34"/>
      <c r="I27" s="35">
        <f t="shared" si="2"/>
      </c>
      <c r="J27" s="34"/>
      <c r="K27" s="36">
        <f t="shared" si="3"/>
      </c>
      <c r="L27" s="51"/>
      <c r="M27" s="52">
        <f>IF(ISBLANK(L27),"",IF(L27=0,$CL$2,CM27))</f>
      </c>
      <c r="N27" s="53">
        <f>IF(ISNUMBER(M27),IF(ISNUMBER(M27),IF(ISNUMBER(M27),M27+G27+G28+G29+I27+I28+I29+K27+K28+K29,""),""),"")</f>
      </c>
      <c r="O27" s="53">
        <f>IF(ISNUMBER(N27),VLOOKUP(BY27,CA:CB,2,0),"")</f>
      </c>
      <c r="P27" s="37">
        <f t="shared" si="4"/>
      </c>
      <c r="Q27" s="38">
        <f t="shared" si="5"/>
      </c>
      <c r="R27" s="43"/>
      <c r="S27" s="18">
        <f t="shared" si="6"/>
      </c>
      <c r="T27" s="12">
        <f t="shared" si="7"/>
      </c>
      <c r="U27" s="12">
        <f t="shared" si="8"/>
      </c>
      <c r="V27" s="15">
        <f t="shared" si="9"/>
      </c>
      <c r="W27" s="15">
        <f t="shared" si="10"/>
      </c>
      <c r="X27" s="11">
        <f t="shared" si="21"/>
        <v>24</v>
      </c>
      <c r="AA27" s="11">
        <f t="shared" si="11"/>
      </c>
      <c r="AB27" s="11">
        <f t="shared" si="22"/>
        <v>11</v>
      </c>
      <c r="AD27" s="11">
        <f t="shared" si="12"/>
      </c>
      <c r="AE27" s="11">
        <f t="shared" si="23"/>
        <v>21</v>
      </c>
      <c r="AG27" s="11">
        <f t="shared" si="13"/>
      </c>
      <c r="AH27" s="11">
        <f t="shared" si="24"/>
        <v>2</v>
      </c>
      <c r="AJ27" s="11">
        <f t="shared" si="14"/>
      </c>
      <c r="AK27" s="11">
        <f t="shared" si="25"/>
        <v>2</v>
      </c>
      <c r="AM27" s="11" t="e">
        <f>NA()</f>
        <v>#N/A</v>
      </c>
      <c r="AN27" s="11" t="e">
        <f t="shared" si="26"/>
        <v>#N/A</v>
      </c>
      <c r="AP27" s="54" t="e">
        <f>IF("#REF!,#REF!+0,)",TRUE)</f>
        <v>#VALUE!</v>
      </c>
      <c r="AQ27" s="13">
        <f t="shared" si="15"/>
      </c>
      <c r="AR27" s="11">
        <f t="shared" si="27"/>
        <v>1</v>
      </c>
      <c r="AS27" s="49">
        <f>IF(ISNUMBER(AP27),VLOOKUP(AP27,AQ:AR,2,0),"")</f>
      </c>
      <c r="AT27" s="40"/>
      <c r="AU27" s="49">
        <f>N27</f>
      </c>
      <c r="AV27" s="11">
        <f t="shared" si="16"/>
      </c>
      <c r="AW27" s="11">
        <f t="shared" si="28"/>
        <v>9</v>
      </c>
      <c r="AX27" s="49">
        <f>IF(ISNUMBER(AU27),VLOOKUP(AU27,AV:AW,2,0),"")</f>
      </c>
      <c r="AZ27" s="11">
        <f t="shared" si="17"/>
      </c>
      <c r="BA27" s="11">
        <f t="shared" si="29"/>
        <v>16</v>
      </c>
      <c r="BR27" s="49">
        <f>N27</f>
      </c>
      <c r="BS27" s="49">
        <f>SUM(G27,G28,G29)</f>
        <v>0</v>
      </c>
      <c r="BT27" s="46">
        <f>SUM(J27,J28,J29)</f>
        <v>0</v>
      </c>
      <c r="BU27" s="46">
        <f>M27</f>
      </c>
      <c r="BV27" s="46" t="e">
        <f>"#REF!"</f>
        <v>#REF!</v>
      </c>
      <c r="BW27" s="46">
        <f>SUM(I27,I28,I29)</f>
        <v>0</v>
      </c>
      <c r="BX27" s="46" t="e">
        <f>"#REF!"</f>
        <v>#REF!</v>
      </c>
      <c r="BY27" s="47">
        <f>IF(ISNUMBER(N27),CONCATENATE(BR27+100,BS27+100,BT27+100,BU27+100,BW27+100)+0,"")</f>
      </c>
      <c r="BZ27" s="47">
        <f>IF(ISNUMBER(SMALL(BY:BY,ROW()-2)),SMALL(BY:BY,ROW()-2),"")</f>
      </c>
      <c r="CA27" s="15">
        <f t="shared" si="18"/>
      </c>
      <c r="CB27" s="11">
        <f t="shared" si="30"/>
        <v>9</v>
      </c>
      <c r="CH27" s="44"/>
      <c r="CJ27" s="12"/>
      <c r="CK27" s="12"/>
      <c r="CL27" s="12" t="str">
        <f t="shared" si="19"/>
        <v> </v>
      </c>
      <c r="CM27" s="48" t="str">
        <f>VLOOKUP(L27,AJ:AK,2,0)</f>
        <v> </v>
      </c>
      <c r="CN27" s="28">
        <f t="shared" si="20"/>
      </c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43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</row>
    <row r="28" spans="1:119" ht="12" customHeight="1">
      <c r="A28" s="41">
        <f t="shared" si="0"/>
      </c>
      <c r="B28" s="41"/>
      <c r="C28" s="32" t="str">
        <f>CONCATENATE(A29,"B")</f>
        <v>9B</v>
      </c>
      <c r="D28" s="33"/>
      <c r="E28" s="50"/>
      <c r="F28" s="34"/>
      <c r="G28" s="35">
        <f t="shared" si="1"/>
      </c>
      <c r="H28" s="34"/>
      <c r="I28" s="35">
        <f t="shared" si="2"/>
      </c>
      <c r="J28" s="34"/>
      <c r="K28" s="36">
        <f t="shared" si="3"/>
      </c>
      <c r="L28" s="51"/>
      <c r="M28" s="52"/>
      <c r="N28" s="53"/>
      <c r="O28" s="53"/>
      <c r="P28" s="37">
        <f t="shared" si="4"/>
      </c>
      <c r="Q28" s="38">
        <f t="shared" si="5"/>
      </c>
      <c r="R28" s="43"/>
      <c r="S28" s="18">
        <f t="shared" si="6"/>
      </c>
      <c r="T28" s="12">
        <f t="shared" si="7"/>
      </c>
      <c r="U28" s="12">
        <f t="shared" si="8"/>
      </c>
      <c r="V28" s="15">
        <f t="shared" si="9"/>
      </c>
      <c r="W28" s="15">
        <f t="shared" si="10"/>
      </c>
      <c r="X28" s="11">
        <f t="shared" si="21"/>
        <v>24</v>
      </c>
      <c r="AA28" s="11">
        <f t="shared" si="11"/>
      </c>
      <c r="AB28" s="11">
        <f t="shared" si="22"/>
        <v>11</v>
      </c>
      <c r="AD28" s="11">
        <f t="shared" si="12"/>
      </c>
      <c r="AE28" s="11">
        <f t="shared" si="23"/>
        <v>21</v>
      </c>
      <c r="AG28" s="11">
        <f t="shared" si="13"/>
      </c>
      <c r="AH28" s="11">
        <f t="shared" si="24"/>
        <v>2</v>
      </c>
      <c r="AJ28" s="11">
        <f t="shared" si="14"/>
      </c>
      <c r="AK28" s="11">
        <f t="shared" si="25"/>
        <v>2</v>
      </c>
      <c r="AM28" s="11" t="e">
        <f>NA()</f>
        <v>#N/A</v>
      </c>
      <c r="AN28" s="11" t="e">
        <f t="shared" si="26"/>
        <v>#N/A</v>
      </c>
      <c r="AP28" s="54"/>
      <c r="AQ28" s="13">
        <f t="shared" si="15"/>
      </c>
      <c r="AR28" s="11">
        <f t="shared" si="27"/>
        <v>1</v>
      </c>
      <c r="AS28" s="49"/>
      <c r="AT28" s="40"/>
      <c r="AU28" s="49"/>
      <c r="AV28" s="11">
        <f t="shared" si="16"/>
      </c>
      <c r="AW28" s="11">
        <f t="shared" si="28"/>
        <v>9</v>
      </c>
      <c r="AX28" s="49"/>
      <c r="AZ28" s="11">
        <f t="shared" si="17"/>
      </c>
      <c r="BA28" s="11">
        <f t="shared" si="29"/>
        <v>16</v>
      </c>
      <c r="BR28" s="49"/>
      <c r="BS28" s="49"/>
      <c r="BT28" s="49"/>
      <c r="BU28" s="49"/>
      <c r="BV28" s="46"/>
      <c r="BW28" s="46"/>
      <c r="BX28" s="46"/>
      <c r="BY28" s="47"/>
      <c r="BZ28" s="47"/>
      <c r="CA28" s="15">
        <f t="shared" si="18"/>
      </c>
      <c r="CB28" s="11">
        <f t="shared" si="30"/>
        <v>9</v>
      </c>
      <c r="CJ28" s="12"/>
      <c r="CK28" s="12"/>
      <c r="CL28" s="12" t="str">
        <f t="shared" si="19"/>
        <v> </v>
      </c>
      <c r="CM28" s="48"/>
      <c r="CN28" s="28">
        <f t="shared" si="20"/>
      </c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43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</row>
    <row r="29" spans="1:119" ht="12" customHeight="1">
      <c r="A29" s="41">
        <f t="shared" si="0"/>
        <v>9</v>
      </c>
      <c r="B29" s="41"/>
      <c r="C29" s="32" t="str">
        <f>CONCATENATE(A29,"C")</f>
        <v>9C</v>
      </c>
      <c r="D29" s="33"/>
      <c r="E29" s="50"/>
      <c r="F29" s="34"/>
      <c r="G29" s="35">
        <f t="shared" si="1"/>
      </c>
      <c r="H29" s="34"/>
      <c r="I29" s="35">
        <f t="shared" si="2"/>
      </c>
      <c r="J29" s="34"/>
      <c r="K29" s="36">
        <f t="shared" si="3"/>
      </c>
      <c r="L29" s="51"/>
      <c r="M29" s="52"/>
      <c r="N29" s="53"/>
      <c r="O29" s="53"/>
      <c r="P29" s="37">
        <f t="shared" si="4"/>
      </c>
      <c r="Q29" s="38">
        <f t="shared" si="5"/>
      </c>
      <c r="R29" s="43"/>
      <c r="S29" s="18">
        <f t="shared" si="6"/>
      </c>
      <c r="T29" s="12">
        <f t="shared" si="7"/>
      </c>
      <c r="U29" s="12">
        <f t="shared" si="8"/>
      </c>
      <c r="V29" s="15">
        <f t="shared" si="9"/>
      </c>
      <c r="W29" s="15">
        <f t="shared" si="10"/>
      </c>
      <c r="X29" s="11">
        <f t="shared" si="21"/>
        <v>24</v>
      </c>
      <c r="AA29" s="11">
        <f t="shared" si="11"/>
      </c>
      <c r="AB29" s="11">
        <f t="shared" si="22"/>
        <v>11</v>
      </c>
      <c r="AD29" s="11">
        <f t="shared" si="12"/>
      </c>
      <c r="AE29" s="11">
        <f t="shared" si="23"/>
        <v>21</v>
      </c>
      <c r="AG29" s="11">
        <f t="shared" si="13"/>
      </c>
      <c r="AH29" s="11">
        <f t="shared" si="24"/>
        <v>2</v>
      </c>
      <c r="AJ29" s="11">
        <f t="shared" si="14"/>
      </c>
      <c r="AK29" s="11">
        <f t="shared" si="25"/>
        <v>2</v>
      </c>
      <c r="AM29" s="11" t="e">
        <f>NA()</f>
        <v>#N/A</v>
      </c>
      <c r="AN29" s="11" t="e">
        <f t="shared" si="26"/>
        <v>#N/A</v>
      </c>
      <c r="AP29" s="54"/>
      <c r="AQ29" s="13">
        <f t="shared" si="15"/>
      </c>
      <c r="AR29" s="11">
        <f t="shared" si="27"/>
        <v>1</v>
      </c>
      <c r="AS29" s="49"/>
      <c r="AT29" s="40"/>
      <c r="AU29" s="49"/>
      <c r="AV29" s="11">
        <f t="shared" si="16"/>
      </c>
      <c r="AW29" s="11">
        <f t="shared" si="28"/>
        <v>9</v>
      </c>
      <c r="AX29" s="49"/>
      <c r="AZ29" s="11">
        <f t="shared" si="17"/>
      </c>
      <c r="BA29" s="11">
        <f t="shared" si="29"/>
        <v>16</v>
      </c>
      <c r="BR29" s="49"/>
      <c r="BS29" s="49"/>
      <c r="BT29" s="49"/>
      <c r="BU29" s="49"/>
      <c r="BV29" s="46"/>
      <c r="BW29" s="46"/>
      <c r="BX29" s="46"/>
      <c r="BY29" s="47"/>
      <c r="BZ29" s="47"/>
      <c r="CA29" s="15">
        <f t="shared" si="18"/>
      </c>
      <c r="CB29" s="11">
        <f t="shared" si="30"/>
        <v>9</v>
      </c>
      <c r="CJ29" s="12"/>
      <c r="CK29" s="12"/>
      <c r="CL29" s="12" t="str">
        <f t="shared" si="19"/>
        <v> </v>
      </c>
      <c r="CM29" s="48"/>
      <c r="CN29" s="28">
        <f t="shared" si="20"/>
      </c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43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</row>
    <row r="30" spans="1:119" ht="12" customHeight="1">
      <c r="A30" s="41">
        <f t="shared" si="0"/>
      </c>
      <c r="B30" s="41"/>
      <c r="C30" s="32" t="str">
        <f>CONCATENATE(A32,"A")</f>
        <v>10A</v>
      </c>
      <c r="D30" s="33"/>
      <c r="E30" s="50"/>
      <c r="F30" s="34"/>
      <c r="G30" s="35">
        <f t="shared" si="1"/>
      </c>
      <c r="H30" s="34"/>
      <c r="I30" s="35">
        <f t="shared" si="2"/>
      </c>
      <c r="J30" s="34"/>
      <c r="K30" s="36">
        <f t="shared" si="3"/>
      </c>
      <c r="L30" s="51"/>
      <c r="M30" s="52">
        <f>IF(ISBLANK(L30),"",IF(L30=0,$CL$2,CM30))</f>
      </c>
      <c r="N30" s="53">
        <f>IF(ISNUMBER(M30),IF(ISNUMBER(M30),IF(ISNUMBER(M30),M30+G30+G31+G32+I30+I31+I32+K30+K31+K32,""),""),"")</f>
      </c>
      <c r="O30" s="53">
        <f>IF(ISNUMBER(N30),VLOOKUP(BY30,CA:CB,2,0),"")</f>
      </c>
      <c r="P30" s="37">
        <f t="shared" si="4"/>
      </c>
      <c r="Q30" s="38">
        <f t="shared" si="5"/>
      </c>
      <c r="R30" s="43"/>
      <c r="S30" s="18">
        <f t="shared" si="6"/>
      </c>
      <c r="T30" s="12">
        <f t="shared" si="7"/>
      </c>
      <c r="U30" s="12">
        <f t="shared" si="8"/>
      </c>
      <c r="V30" s="15">
        <f t="shared" si="9"/>
      </c>
      <c r="W30" s="15">
        <f t="shared" si="10"/>
      </c>
      <c r="X30" s="11">
        <f t="shared" si="21"/>
        <v>24</v>
      </c>
      <c r="AA30" s="11">
        <f t="shared" si="11"/>
      </c>
      <c r="AB30" s="11">
        <f t="shared" si="22"/>
        <v>11</v>
      </c>
      <c r="AD30" s="11">
        <f t="shared" si="12"/>
      </c>
      <c r="AE30" s="11">
        <f t="shared" si="23"/>
        <v>21</v>
      </c>
      <c r="AG30" s="11">
        <f t="shared" si="13"/>
      </c>
      <c r="AH30" s="11">
        <f t="shared" si="24"/>
        <v>2</v>
      </c>
      <c r="AJ30" s="11">
        <f t="shared" si="14"/>
      </c>
      <c r="AK30" s="11">
        <f t="shared" si="25"/>
        <v>2</v>
      </c>
      <c r="AM30" s="11" t="e">
        <f>NA()</f>
        <v>#N/A</v>
      </c>
      <c r="AN30" s="11" t="e">
        <f t="shared" si="26"/>
        <v>#N/A</v>
      </c>
      <c r="AP30" s="54" t="e">
        <f>IF("#REF!,#REF!+0,)",TRUE)</f>
        <v>#VALUE!</v>
      </c>
      <c r="AQ30" s="13">
        <f t="shared" si="15"/>
      </c>
      <c r="AR30" s="11">
        <f t="shared" si="27"/>
        <v>1</v>
      </c>
      <c r="AS30" s="49">
        <f>IF(ISNUMBER(AP30),VLOOKUP(AP30,AQ:AR,2,0),"")</f>
      </c>
      <c r="AT30" s="40"/>
      <c r="AU30" s="49">
        <f>N30</f>
      </c>
      <c r="AV30" s="11">
        <f t="shared" si="16"/>
      </c>
      <c r="AW30" s="11">
        <f t="shared" si="28"/>
        <v>9</v>
      </c>
      <c r="AX30" s="49">
        <f>IF(ISNUMBER(AU30),VLOOKUP(AU30,AV:AW,2,0),"")</f>
      </c>
      <c r="AZ30" s="11">
        <f t="shared" si="17"/>
      </c>
      <c r="BA30" s="11">
        <f t="shared" si="29"/>
        <v>16</v>
      </c>
      <c r="BR30" s="49">
        <f>N30</f>
      </c>
      <c r="BS30" s="49">
        <f>SUM(G30,G31,G32)</f>
        <v>0</v>
      </c>
      <c r="BT30" s="46">
        <f>SUM(J30,J31,J32)</f>
        <v>0</v>
      </c>
      <c r="BU30" s="46">
        <f>M30</f>
      </c>
      <c r="BV30" s="46" t="e">
        <f>"#REF!"</f>
        <v>#REF!</v>
      </c>
      <c r="BW30" s="46">
        <f>SUM(I30,I31,I32)</f>
        <v>0</v>
      </c>
      <c r="BX30" s="46" t="e">
        <f>"#REF!"</f>
        <v>#REF!</v>
      </c>
      <c r="BY30" s="47">
        <f>IF(ISNUMBER(N30),CONCATENATE(BR30+100,BS30+100,BT30+100,BU30+100,BW30+100)+0,"")</f>
      </c>
      <c r="BZ30" s="47">
        <f>IF(ISNUMBER(SMALL(BY:BY,ROW()-2)),SMALL(BY:BY,ROW()-2),"")</f>
      </c>
      <c r="CA30" s="15">
        <f t="shared" si="18"/>
      </c>
      <c r="CB30" s="11">
        <f t="shared" si="30"/>
        <v>9</v>
      </c>
      <c r="CJ30" s="12"/>
      <c r="CK30" s="12"/>
      <c r="CL30" s="12" t="str">
        <f t="shared" si="19"/>
        <v> </v>
      </c>
      <c r="CM30" s="55" t="str">
        <f>VLOOKUP(L30,AJ:AK,2,0)</f>
        <v> </v>
      </c>
      <c r="CN30" s="28">
        <f t="shared" si="20"/>
      </c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43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</row>
    <row r="31" spans="1:119" ht="12" customHeight="1">
      <c r="A31" s="41">
        <f t="shared" si="0"/>
      </c>
      <c r="B31" s="41"/>
      <c r="C31" s="32" t="str">
        <f>CONCATENATE(A32,"B")</f>
        <v>10B</v>
      </c>
      <c r="D31" s="33"/>
      <c r="E31" s="50"/>
      <c r="F31" s="34"/>
      <c r="G31" s="35">
        <f t="shared" si="1"/>
      </c>
      <c r="H31" s="34"/>
      <c r="I31" s="35">
        <f t="shared" si="2"/>
      </c>
      <c r="J31" s="34"/>
      <c r="K31" s="36">
        <f t="shared" si="3"/>
      </c>
      <c r="L31" s="51"/>
      <c r="M31" s="52"/>
      <c r="N31" s="53"/>
      <c r="O31" s="53"/>
      <c r="P31" s="37">
        <f t="shared" si="4"/>
      </c>
      <c r="Q31" s="38">
        <f t="shared" si="5"/>
      </c>
      <c r="R31" s="43"/>
      <c r="S31" s="18">
        <f t="shared" si="6"/>
      </c>
      <c r="T31" s="12">
        <f t="shared" si="7"/>
      </c>
      <c r="U31" s="12">
        <f t="shared" si="8"/>
      </c>
      <c r="V31" s="15">
        <f t="shared" si="9"/>
      </c>
      <c r="W31" s="15">
        <f t="shared" si="10"/>
      </c>
      <c r="X31" s="11">
        <f t="shared" si="21"/>
        <v>24</v>
      </c>
      <c r="AA31" s="11">
        <f t="shared" si="11"/>
      </c>
      <c r="AB31" s="11">
        <f t="shared" si="22"/>
        <v>11</v>
      </c>
      <c r="AD31" s="11">
        <f t="shared" si="12"/>
      </c>
      <c r="AE31" s="11">
        <f t="shared" si="23"/>
        <v>21</v>
      </c>
      <c r="AG31" s="11">
        <f t="shared" si="13"/>
      </c>
      <c r="AH31" s="11">
        <f t="shared" si="24"/>
        <v>2</v>
      </c>
      <c r="AJ31" s="11">
        <f t="shared" si="14"/>
      </c>
      <c r="AK31" s="11">
        <f t="shared" si="25"/>
        <v>2</v>
      </c>
      <c r="AM31" s="11" t="e">
        <f>NA()</f>
        <v>#N/A</v>
      </c>
      <c r="AN31" s="11" t="e">
        <f t="shared" si="26"/>
        <v>#N/A</v>
      </c>
      <c r="AP31" s="54"/>
      <c r="AQ31" s="13">
        <f t="shared" si="15"/>
      </c>
      <c r="AR31" s="11">
        <f t="shared" si="27"/>
        <v>1</v>
      </c>
      <c r="AS31" s="49"/>
      <c r="AT31" s="40"/>
      <c r="AU31" s="49"/>
      <c r="AV31" s="11">
        <f t="shared" si="16"/>
      </c>
      <c r="AW31" s="11">
        <f t="shared" si="28"/>
        <v>9</v>
      </c>
      <c r="AX31" s="49"/>
      <c r="AZ31" s="11">
        <f t="shared" si="17"/>
      </c>
      <c r="BA31" s="11">
        <f t="shared" si="29"/>
        <v>16</v>
      </c>
      <c r="BR31" s="49"/>
      <c r="BS31" s="49"/>
      <c r="BT31" s="49"/>
      <c r="BU31" s="49"/>
      <c r="BV31" s="46"/>
      <c r="BW31" s="46"/>
      <c r="BX31" s="46"/>
      <c r="BY31" s="47"/>
      <c r="BZ31" s="47"/>
      <c r="CA31" s="15">
        <f t="shared" si="18"/>
      </c>
      <c r="CB31" s="11">
        <f t="shared" si="30"/>
        <v>9</v>
      </c>
      <c r="CJ31" s="12"/>
      <c r="CK31" s="12"/>
      <c r="CL31" s="12" t="str">
        <f t="shared" si="19"/>
        <v> </v>
      </c>
      <c r="CM31" s="55"/>
      <c r="CN31" s="28">
        <f t="shared" si="20"/>
      </c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43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</row>
    <row r="32" spans="1:119" ht="12" customHeight="1">
      <c r="A32" s="41">
        <f t="shared" si="0"/>
        <v>10</v>
      </c>
      <c r="B32" s="41"/>
      <c r="C32" s="32" t="str">
        <f>CONCATENATE(A32,"C")</f>
        <v>10C</v>
      </c>
      <c r="D32" s="33"/>
      <c r="E32" s="50"/>
      <c r="F32" s="34"/>
      <c r="G32" s="35">
        <f t="shared" si="1"/>
      </c>
      <c r="H32" s="34"/>
      <c r="I32" s="35">
        <f t="shared" si="2"/>
      </c>
      <c r="J32" s="34"/>
      <c r="K32" s="36">
        <f t="shared" si="3"/>
      </c>
      <c r="L32" s="51"/>
      <c r="M32" s="52"/>
      <c r="N32" s="53"/>
      <c r="O32" s="53"/>
      <c r="P32" s="37">
        <f t="shared" si="4"/>
      </c>
      <c r="Q32" s="38">
        <f t="shared" si="5"/>
      </c>
      <c r="R32" s="43"/>
      <c r="S32" s="18">
        <f t="shared" si="6"/>
      </c>
      <c r="T32" s="12">
        <f t="shared" si="7"/>
      </c>
      <c r="U32" s="12">
        <f t="shared" si="8"/>
      </c>
      <c r="V32" s="15">
        <f t="shared" si="9"/>
      </c>
      <c r="W32" s="15">
        <f t="shared" si="10"/>
      </c>
      <c r="X32" s="11">
        <f t="shared" si="21"/>
        <v>24</v>
      </c>
      <c r="AA32" s="11">
        <f t="shared" si="11"/>
      </c>
      <c r="AB32" s="11">
        <f t="shared" si="22"/>
        <v>11</v>
      </c>
      <c r="AD32" s="11">
        <f t="shared" si="12"/>
      </c>
      <c r="AE32" s="11">
        <f t="shared" si="23"/>
        <v>21</v>
      </c>
      <c r="AG32" s="11">
        <f t="shared" si="13"/>
      </c>
      <c r="AH32" s="11">
        <f t="shared" si="24"/>
        <v>2</v>
      </c>
      <c r="AJ32" s="11">
        <f t="shared" si="14"/>
      </c>
      <c r="AK32" s="11">
        <f t="shared" si="25"/>
        <v>2</v>
      </c>
      <c r="AM32" s="11" t="e">
        <f>NA()</f>
        <v>#N/A</v>
      </c>
      <c r="AN32" s="11" t="e">
        <f t="shared" si="26"/>
        <v>#N/A</v>
      </c>
      <c r="AP32" s="54"/>
      <c r="AQ32" s="13">
        <f t="shared" si="15"/>
      </c>
      <c r="AR32" s="11">
        <f t="shared" si="27"/>
        <v>1</v>
      </c>
      <c r="AS32" s="49"/>
      <c r="AT32" s="40"/>
      <c r="AU32" s="49"/>
      <c r="AV32" s="11">
        <f t="shared" si="16"/>
      </c>
      <c r="AW32" s="11">
        <f t="shared" si="28"/>
        <v>9</v>
      </c>
      <c r="AX32" s="49"/>
      <c r="AZ32" s="11">
        <f t="shared" si="17"/>
      </c>
      <c r="BA32" s="11">
        <f t="shared" si="29"/>
        <v>16</v>
      </c>
      <c r="BR32" s="49"/>
      <c r="BS32" s="49"/>
      <c r="BT32" s="49"/>
      <c r="BU32" s="49"/>
      <c r="BV32" s="46"/>
      <c r="BW32" s="46"/>
      <c r="BX32" s="46"/>
      <c r="BY32" s="47"/>
      <c r="BZ32" s="47"/>
      <c r="CA32" s="15">
        <f t="shared" si="18"/>
      </c>
      <c r="CB32" s="11">
        <f t="shared" si="30"/>
        <v>9</v>
      </c>
      <c r="CJ32" s="12"/>
      <c r="CK32" s="12"/>
      <c r="CL32" s="12" t="str">
        <f t="shared" si="19"/>
        <v> </v>
      </c>
      <c r="CM32" s="55"/>
      <c r="CN32" s="28">
        <f t="shared" si="20"/>
      </c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43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</row>
    <row r="33" spans="1:119" ht="12" customHeight="1">
      <c r="A33" s="41">
        <f t="shared" si="0"/>
      </c>
      <c r="B33" s="41"/>
      <c r="C33" s="32" t="str">
        <f>CONCATENATE(A35,"A")</f>
        <v>11A</v>
      </c>
      <c r="D33" s="33"/>
      <c r="E33" s="50"/>
      <c r="F33" s="34"/>
      <c r="G33" s="35">
        <f t="shared" si="1"/>
      </c>
      <c r="H33" s="34"/>
      <c r="I33" s="35">
        <f t="shared" si="2"/>
      </c>
      <c r="J33" s="34"/>
      <c r="K33" s="36">
        <f t="shared" si="3"/>
      </c>
      <c r="L33" s="51"/>
      <c r="M33" s="52">
        <f>IF(ISBLANK(L33),"",IF(L33=0,$CL$2,CM33))</f>
      </c>
      <c r="N33" s="53">
        <f>IF(ISNUMBER(M33),IF(ISNUMBER(M33),IF(ISNUMBER(M33),M33+G33+G34+G35+I33+I34+I35+K33+K34+K35,""),""),"")</f>
      </c>
      <c r="O33" s="53">
        <f>IF(ISNUMBER(N33),VLOOKUP(BY33,CA:CB,2,0),"")</f>
      </c>
      <c r="P33" s="37">
        <f t="shared" si="4"/>
      </c>
      <c r="Q33" s="38">
        <f t="shared" si="5"/>
      </c>
      <c r="R33" s="43"/>
      <c r="S33" s="18">
        <f t="shared" si="6"/>
      </c>
      <c r="T33" s="12">
        <f t="shared" si="7"/>
      </c>
      <c r="U33" s="12">
        <f t="shared" si="8"/>
      </c>
      <c r="V33" s="15">
        <f t="shared" si="9"/>
      </c>
      <c r="W33" s="15">
        <f t="shared" si="10"/>
      </c>
      <c r="X33" s="11">
        <f t="shared" si="21"/>
        <v>24</v>
      </c>
      <c r="AA33" s="11">
        <f t="shared" si="11"/>
      </c>
      <c r="AB33" s="11">
        <f t="shared" si="22"/>
        <v>11</v>
      </c>
      <c r="AD33" s="11">
        <f t="shared" si="12"/>
      </c>
      <c r="AE33" s="11">
        <f t="shared" si="23"/>
        <v>21</v>
      </c>
      <c r="AG33" s="11">
        <f t="shared" si="13"/>
      </c>
      <c r="AH33" s="11">
        <f t="shared" si="24"/>
        <v>2</v>
      </c>
      <c r="AJ33" s="11">
        <f t="shared" si="14"/>
      </c>
      <c r="AK33" s="11">
        <f t="shared" si="25"/>
        <v>2</v>
      </c>
      <c r="AM33" s="11" t="e">
        <f>NA()</f>
        <v>#N/A</v>
      </c>
      <c r="AN33" s="11" t="e">
        <f t="shared" si="26"/>
        <v>#N/A</v>
      </c>
      <c r="AP33" s="54" t="e">
        <f>IF("#REF!,#REF!+0,)",TRUE)</f>
        <v>#VALUE!</v>
      </c>
      <c r="AQ33" s="13">
        <f t="shared" si="15"/>
      </c>
      <c r="AR33" s="11">
        <f t="shared" si="27"/>
        <v>1</v>
      </c>
      <c r="AS33" s="49">
        <f>IF(ISNUMBER(AP33),VLOOKUP(AP33,AQ:AR,2,0),"")</f>
      </c>
      <c r="AT33" s="40"/>
      <c r="AU33" s="49">
        <f>N33</f>
      </c>
      <c r="AV33" s="11">
        <f t="shared" si="16"/>
      </c>
      <c r="AW33" s="11">
        <f t="shared" si="28"/>
        <v>9</v>
      </c>
      <c r="AX33" s="49">
        <f>IF(ISNUMBER(AU33),VLOOKUP(AU33,AV:AW,2,0),"")</f>
      </c>
      <c r="AZ33" s="11">
        <f t="shared" si="17"/>
      </c>
      <c r="BA33" s="11">
        <f t="shared" si="29"/>
        <v>16</v>
      </c>
      <c r="BR33" s="49">
        <f>N33</f>
      </c>
      <c r="BS33" s="49">
        <f>SUM(G33,G34,G35)</f>
        <v>0</v>
      </c>
      <c r="BT33" s="46">
        <f>SUM(J33,J34,J35)</f>
        <v>0</v>
      </c>
      <c r="BU33" s="46">
        <f>M33</f>
      </c>
      <c r="BV33" s="46" t="e">
        <f>"#REF!"</f>
        <v>#REF!</v>
      </c>
      <c r="BW33" s="46">
        <f>SUM(I33,I34,I35)</f>
        <v>0</v>
      </c>
      <c r="BX33" s="46" t="e">
        <f>"#REF!"</f>
        <v>#REF!</v>
      </c>
      <c r="BY33" s="47">
        <f>IF(ISNUMBER(N33),CONCATENATE(BR33+100,BS33+100,BT33+100,BU33+100,BW33+100)+0,"")</f>
      </c>
      <c r="BZ33" s="47">
        <f>IF(ISNUMBER(SMALL(BY:BY,ROW()-2)),SMALL(BY:BY,ROW()-2),"")</f>
      </c>
      <c r="CA33" s="15">
        <f t="shared" si="18"/>
      </c>
      <c r="CB33" s="11">
        <f t="shared" si="30"/>
        <v>9</v>
      </c>
      <c r="CJ33" s="12"/>
      <c r="CK33" s="12"/>
      <c r="CL33" s="12" t="str">
        <f t="shared" si="19"/>
        <v> </v>
      </c>
      <c r="CM33" s="48" t="str">
        <f>VLOOKUP(L33,AJ:AK,2,0)</f>
        <v> </v>
      </c>
      <c r="CN33" s="28">
        <f t="shared" si="20"/>
      </c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43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</row>
    <row r="34" spans="1:119" ht="12" customHeight="1">
      <c r="A34" s="41">
        <f t="shared" si="0"/>
      </c>
      <c r="B34" s="41"/>
      <c r="C34" s="32" t="str">
        <f>CONCATENATE(A35,"B")</f>
        <v>11B</v>
      </c>
      <c r="D34" s="33"/>
      <c r="E34" s="50"/>
      <c r="F34" s="34"/>
      <c r="G34" s="35">
        <f t="shared" si="1"/>
      </c>
      <c r="H34" s="34"/>
      <c r="I34" s="35">
        <f t="shared" si="2"/>
      </c>
      <c r="J34" s="34"/>
      <c r="K34" s="36">
        <f t="shared" si="3"/>
      </c>
      <c r="L34" s="51"/>
      <c r="M34" s="52"/>
      <c r="N34" s="53"/>
      <c r="O34" s="53"/>
      <c r="P34" s="37">
        <f t="shared" si="4"/>
      </c>
      <c r="Q34" s="38">
        <f t="shared" si="5"/>
      </c>
      <c r="R34" s="43"/>
      <c r="S34" s="18">
        <f t="shared" si="6"/>
      </c>
      <c r="T34" s="12">
        <f t="shared" si="7"/>
      </c>
      <c r="U34" s="12">
        <f t="shared" si="8"/>
      </c>
      <c r="V34" s="15">
        <f t="shared" si="9"/>
      </c>
      <c r="W34" s="15">
        <f t="shared" si="10"/>
      </c>
      <c r="X34" s="11">
        <f t="shared" si="21"/>
        <v>24</v>
      </c>
      <c r="AA34" s="11">
        <f t="shared" si="11"/>
      </c>
      <c r="AB34" s="11">
        <f t="shared" si="22"/>
        <v>11</v>
      </c>
      <c r="AD34" s="11">
        <f t="shared" si="12"/>
      </c>
      <c r="AE34" s="11">
        <f t="shared" si="23"/>
        <v>21</v>
      </c>
      <c r="AG34" s="11">
        <f t="shared" si="13"/>
      </c>
      <c r="AH34" s="11">
        <f t="shared" si="24"/>
        <v>2</v>
      </c>
      <c r="AJ34" s="11">
        <f t="shared" si="14"/>
      </c>
      <c r="AK34" s="11">
        <f t="shared" si="25"/>
        <v>2</v>
      </c>
      <c r="AM34" s="11" t="e">
        <f>NA()</f>
        <v>#N/A</v>
      </c>
      <c r="AN34" s="11" t="e">
        <f t="shared" si="26"/>
        <v>#N/A</v>
      </c>
      <c r="AP34" s="54"/>
      <c r="AQ34" s="13">
        <f t="shared" si="15"/>
      </c>
      <c r="AR34" s="11">
        <f t="shared" si="27"/>
        <v>1</v>
      </c>
      <c r="AS34" s="49"/>
      <c r="AT34" s="40"/>
      <c r="AU34" s="49"/>
      <c r="AV34" s="11">
        <f t="shared" si="16"/>
      </c>
      <c r="AW34" s="11">
        <f t="shared" si="28"/>
        <v>9</v>
      </c>
      <c r="AX34" s="49"/>
      <c r="AZ34" s="11">
        <f t="shared" si="17"/>
      </c>
      <c r="BA34" s="11">
        <f t="shared" si="29"/>
        <v>16</v>
      </c>
      <c r="BR34" s="49"/>
      <c r="BS34" s="49"/>
      <c r="BT34" s="49"/>
      <c r="BU34" s="49"/>
      <c r="BV34" s="46"/>
      <c r="BW34" s="46"/>
      <c r="BX34" s="46"/>
      <c r="BY34" s="47"/>
      <c r="BZ34" s="47"/>
      <c r="CA34" s="15">
        <f t="shared" si="18"/>
      </c>
      <c r="CB34" s="11">
        <f t="shared" si="30"/>
        <v>9</v>
      </c>
      <c r="CJ34" s="12"/>
      <c r="CK34" s="12"/>
      <c r="CL34" s="12" t="str">
        <f t="shared" si="19"/>
        <v> </v>
      </c>
      <c r="CM34" s="48"/>
      <c r="CN34" s="28">
        <f t="shared" si="20"/>
      </c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43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</row>
    <row r="35" spans="1:119" ht="12" customHeight="1">
      <c r="A35" s="41">
        <f t="shared" si="0"/>
        <v>11</v>
      </c>
      <c r="B35" s="41"/>
      <c r="C35" s="32" t="str">
        <f>CONCATENATE(A35,"C")</f>
        <v>11C</v>
      </c>
      <c r="D35" s="33"/>
      <c r="E35" s="50"/>
      <c r="F35" s="34"/>
      <c r="G35" s="35">
        <f t="shared" si="1"/>
      </c>
      <c r="H35" s="34"/>
      <c r="I35" s="35">
        <f t="shared" si="2"/>
      </c>
      <c r="J35" s="34"/>
      <c r="K35" s="36">
        <f t="shared" si="3"/>
      </c>
      <c r="L35" s="51"/>
      <c r="M35" s="52"/>
      <c r="N35" s="53"/>
      <c r="O35" s="53"/>
      <c r="P35" s="37">
        <f t="shared" si="4"/>
      </c>
      <c r="Q35" s="38">
        <f t="shared" si="5"/>
      </c>
      <c r="R35" s="43"/>
      <c r="S35" s="18">
        <f t="shared" si="6"/>
      </c>
      <c r="T35" s="12">
        <f t="shared" si="7"/>
      </c>
      <c r="U35" s="12">
        <f t="shared" si="8"/>
      </c>
      <c r="V35" s="15">
        <f t="shared" si="9"/>
      </c>
      <c r="W35" s="15">
        <f t="shared" si="10"/>
      </c>
      <c r="X35" s="11">
        <f t="shared" si="21"/>
        <v>24</v>
      </c>
      <c r="AA35" s="11">
        <f t="shared" si="11"/>
      </c>
      <c r="AB35" s="11">
        <f t="shared" si="22"/>
        <v>11</v>
      </c>
      <c r="AD35" s="11">
        <f t="shared" si="12"/>
      </c>
      <c r="AE35" s="11">
        <f t="shared" si="23"/>
        <v>21</v>
      </c>
      <c r="AG35" s="11">
        <f t="shared" si="13"/>
      </c>
      <c r="AH35" s="11">
        <f t="shared" si="24"/>
        <v>2</v>
      </c>
      <c r="AJ35" s="11">
        <f t="shared" si="14"/>
      </c>
      <c r="AK35" s="11">
        <f t="shared" si="25"/>
        <v>2</v>
      </c>
      <c r="AM35" s="11" t="e">
        <f>NA()</f>
        <v>#N/A</v>
      </c>
      <c r="AN35" s="11" t="e">
        <f t="shared" si="26"/>
        <v>#N/A</v>
      </c>
      <c r="AP35" s="54"/>
      <c r="AQ35" s="13">
        <f t="shared" si="15"/>
      </c>
      <c r="AR35" s="11">
        <f t="shared" si="27"/>
        <v>1</v>
      </c>
      <c r="AS35" s="49"/>
      <c r="AT35" s="40"/>
      <c r="AU35" s="49"/>
      <c r="AV35" s="11">
        <f t="shared" si="16"/>
      </c>
      <c r="AW35" s="11">
        <f t="shared" si="28"/>
        <v>9</v>
      </c>
      <c r="AX35" s="49"/>
      <c r="AZ35" s="11">
        <f t="shared" si="17"/>
      </c>
      <c r="BA35" s="11">
        <f t="shared" si="29"/>
        <v>16</v>
      </c>
      <c r="BR35" s="49"/>
      <c r="BS35" s="49"/>
      <c r="BT35" s="49"/>
      <c r="BU35" s="49"/>
      <c r="BV35" s="46"/>
      <c r="BW35" s="46"/>
      <c r="BX35" s="46"/>
      <c r="BY35" s="47"/>
      <c r="BZ35" s="47"/>
      <c r="CA35" s="15">
        <f t="shared" si="18"/>
      </c>
      <c r="CB35" s="11">
        <f t="shared" si="30"/>
        <v>9</v>
      </c>
      <c r="CJ35" s="12"/>
      <c r="CK35" s="12"/>
      <c r="CL35" s="12" t="str">
        <f t="shared" si="19"/>
        <v> </v>
      </c>
      <c r="CM35" s="48"/>
      <c r="CN35" s="28">
        <f t="shared" si="20"/>
      </c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43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</row>
    <row r="36" spans="1:119" ht="12" customHeight="1">
      <c r="A36" s="41">
        <f t="shared" si="0"/>
      </c>
      <c r="B36" s="41"/>
      <c r="C36" s="32" t="str">
        <f>CONCATENATE(A38,"A")</f>
        <v>12A</v>
      </c>
      <c r="D36" s="33"/>
      <c r="E36" s="50"/>
      <c r="F36" s="34"/>
      <c r="G36" s="35">
        <f t="shared" si="1"/>
      </c>
      <c r="H36" s="34"/>
      <c r="I36" s="35">
        <f t="shared" si="2"/>
      </c>
      <c r="J36" s="34"/>
      <c r="K36" s="36">
        <f t="shared" si="3"/>
      </c>
      <c r="L36" s="51"/>
      <c r="M36" s="52">
        <f>IF(ISBLANK(L36),"",IF(L36=0,$CL$2,CM36))</f>
      </c>
      <c r="N36" s="53">
        <f>IF(ISNUMBER(M36),IF(ISNUMBER(M36),IF(ISNUMBER(M36),M36+G36+G37+G38+I36+I37+I38+K36+K37+K38,""),""),"")</f>
      </c>
      <c r="O36" s="53">
        <f>IF(ISNUMBER(N36),VLOOKUP(BY36,CA:CB,2,0),"")</f>
      </c>
      <c r="P36" s="37">
        <f t="shared" si="4"/>
      </c>
      <c r="Q36" s="38">
        <f t="shared" si="5"/>
      </c>
      <c r="R36" s="43"/>
      <c r="S36" s="18">
        <f t="shared" si="6"/>
      </c>
      <c r="T36" s="12">
        <f t="shared" si="7"/>
      </c>
      <c r="U36" s="12">
        <f t="shared" si="8"/>
      </c>
      <c r="V36" s="15">
        <f t="shared" si="9"/>
      </c>
      <c r="W36" s="15">
        <f t="shared" si="10"/>
      </c>
      <c r="X36" s="11">
        <f t="shared" si="21"/>
        <v>24</v>
      </c>
      <c r="AA36" s="11">
        <f t="shared" si="11"/>
      </c>
      <c r="AB36" s="11">
        <f t="shared" si="22"/>
        <v>11</v>
      </c>
      <c r="AD36" s="11">
        <f t="shared" si="12"/>
      </c>
      <c r="AE36" s="11">
        <f t="shared" si="23"/>
        <v>21</v>
      </c>
      <c r="AG36" s="11">
        <f t="shared" si="13"/>
      </c>
      <c r="AH36" s="11">
        <f t="shared" si="24"/>
        <v>2</v>
      </c>
      <c r="AJ36" s="11">
        <f t="shared" si="14"/>
      </c>
      <c r="AK36" s="11">
        <f t="shared" si="25"/>
        <v>2</v>
      </c>
      <c r="AM36" s="11" t="e">
        <f>NA()</f>
        <v>#N/A</v>
      </c>
      <c r="AN36" s="11" t="e">
        <f t="shared" si="26"/>
        <v>#N/A</v>
      </c>
      <c r="AP36" s="54" t="e">
        <f>IF("#REF!,#REF!+0,)",TRUE)</f>
        <v>#VALUE!</v>
      </c>
      <c r="AQ36" s="13">
        <f t="shared" si="15"/>
      </c>
      <c r="AR36" s="11">
        <f aca="true" t="shared" si="31" ref="AR36:AR54">IF(AQ36&lt;&gt;0,IF(AQ35&lt;&gt;AQ36,AR35+1,AR35),"")</f>
        <v>1</v>
      </c>
      <c r="AS36" s="49">
        <f>IF(ISNUMBER(AP36),VLOOKUP(AP36,AQ:AR,2,0),"")</f>
      </c>
      <c r="AT36" s="40"/>
      <c r="AU36" s="49">
        <f>N36</f>
      </c>
      <c r="AV36" s="11">
        <f t="shared" si="16"/>
      </c>
      <c r="AW36" s="11">
        <f t="shared" si="28"/>
        <v>9</v>
      </c>
      <c r="AX36" s="49">
        <f>IF(ISNUMBER(AU36),VLOOKUP(AU36,AV:AW,2,0),"")</f>
      </c>
      <c r="AZ36" s="11">
        <f t="shared" si="17"/>
      </c>
      <c r="BA36" s="11">
        <f t="shared" si="29"/>
        <v>16</v>
      </c>
      <c r="BR36" s="49">
        <f>N36</f>
      </c>
      <c r="BS36" s="49">
        <f>SUM(G36,G37,G38)</f>
        <v>0</v>
      </c>
      <c r="BT36" s="46">
        <f>SUM(J36,J37,J38)</f>
        <v>0</v>
      </c>
      <c r="BU36" s="46">
        <f>M36</f>
      </c>
      <c r="BV36" s="46" t="e">
        <f>"#REF!"</f>
        <v>#REF!</v>
      </c>
      <c r="BW36" s="46">
        <f>SUM(I36,I37,I38)</f>
        <v>0</v>
      </c>
      <c r="BX36" s="46" t="e">
        <f>"#REF!"</f>
        <v>#REF!</v>
      </c>
      <c r="BY36" s="47">
        <f>IF(ISNUMBER(N36),CONCATENATE(BR36+100,BS36+100,BT36+100,BU36+100,BW36+100)+0,"")</f>
      </c>
      <c r="BZ36" s="47">
        <f>IF(ISNUMBER(SMALL(BY:BY,ROW()-2)),SMALL(BY:BY,ROW()-2),"")</f>
      </c>
      <c r="CA36" s="15">
        <f t="shared" si="18"/>
      </c>
      <c r="CB36" s="11">
        <f t="shared" si="30"/>
        <v>9</v>
      </c>
      <c r="CJ36" s="12"/>
      <c r="CK36" s="12"/>
      <c r="CL36" s="12" t="str">
        <f t="shared" si="19"/>
        <v> </v>
      </c>
      <c r="CM36" s="55" t="str">
        <f>VLOOKUP(L36,AJ:AK,2,0)</f>
        <v> </v>
      </c>
      <c r="CN36" s="28">
        <f t="shared" si="20"/>
      </c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43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</row>
    <row r="37" spans="1:119" ht="12" customHeight="1">
      <c r="A37" s="41">
        <f t="shared" si="0"/>
      </c>
      <c r="B37" s="41"/>
      <c r="C37" s="32" t="str">
        <f>CONCATENATE(A38,"B")</f>
        <v>12B</v>
      </c>
      <c r="D37" s="33"/>
      <c r="E37" s="50"/>
      <c r="F37" s="34"/>
      <c r="G37" s="35">
        <f t="shared" si="1"/>
      </c>
      <c r="H37" s="34"/>
      <c r="I37" s="35">
        <f t="shared" si="2"/>
      </c>
      <c r="J37" s="34"/>
      <c r="K37" s="36">
        <f t="shared" si="3"/>
      </c>
      <c r="L37" s="51"/>
      <c r="M37" s="52"/>
      <c r="N37" s="53"/>
      <c r="O37" s="53"/>
      <c r="P37" s="37">
        <f t="shared" si="4"/>
      </c>
      <c r="Q37" s="38">
        <f t="shared" si="5"/>
      </c>
      <c r="R37" s="43"/>
      <c r="S37" s="18">
        <f t="shared" si="6"/>
      </c>
      <c r="T37" s="12">
        <f t="shared" si="7"/>
      </c>
      <c r="U37" s="12">
        <f t="shared" si="8"/>
      </c>
      <c r="V37" s="15">
        <f t="shared" si="9"/>
      </c>
      <c r="W37" s="15">
        <f t="shared" si="10"/>
      </c>
      <c r="X37" s="11">
        <f t="shared" si="21"/>
        <v>24</v>
      </c>
      <c r="AA37" s="11">
        <f t="shared" si="11"/>
      </c>
      <c r="AB37" s="11">
        <f t="shared" si="22"/>
        <v>11</v>
      </c>
      <c r="AD37" s="11">
        <f t="shared" si="12"/>
      </c>
      <c r="AE37" s="11">
        <f t="shared" si="23"/>
        <v>21</v>
      </c>
      <c r="AG37" s="11">
        <f t="shared" si="13"/>
      </c>
      <c r="AH37" s="11">
        <f t="shared" si="24"/>
        <v>2</v>
      </c>
      <c r="AJ37" s="11">
        <f t="shared" si="14"/>
      </c>
      <c r="AK37" s="11">
        <f t="shared" si="25"/>
        <v>2</v>
      </c>
      <c r="AM37" s="11" t="e">
        <f>NA()</f>
        <v>#N/A</v>
      </c>
      <c r="AN37" s="11" t="e">
        <f t="shared" si="26"/>
        <v>#N/A</v>
      </c>
      <c r="AP37" s="54"/>
      <c r="AQ37" s="13">
        <f t="shared" si="15"/>
      </c>
      <c r="AR37" s="11">
        <f t="shared" si="31"/>
        <v>1</v>
      </c>
      <c r="AS37" s="49"/>
      <c r="AT37" s="40"/>
      <c r="AU37" s="49"/>
      <c r="AV37" s="11">
        <f t="shared" si="16"/>
      </c>
      <c r="AW37" s="11">
        <f t="shared" si="28"/>
        <v>9</v>
      </c>
      <c r="AX37" s="49"/>
      <c r="AZ37" s="11">
        <f t="shared" si="17"/>
      </c>
      <c r="BA37" s="11">
        <f t="shared" si="29"/>
        <v>16</v>
      </c>
      <c r="BR37" s="49"/>
      <c r="BS37" s="49"/>
      <c r="BT37" s="49"/>
      <c r="BU37" s="49"/>
      <c r="BV37" s="46"/>
      <c r="BW37" s="46"/>
      <c r="BX37" s="46"/>
      <c r="BY37" s="47"/>
      <c r="BZ37" s="47"/>
      <c r="CA37" s="15">
        <f t="shared" si="18"/>
      </c>
      <c r="CB37" s="11">
        <f t="shared" si="30"/>
        <v>9</v>
      </c>
      <c r="CJ37" s="12"/>
      <c r="CK37" s="12"/>
      <c r="CL37" s="12" t="str">
        <f t="shared" si="19"/>
        <v> </v>
      </c>
      <c r="CM37" s="55"/>
      <c r="CN37" s="28">
        <f t="shared" si="20"/>
      </c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43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</row>
    <row r="38" spans="1:119" ht="12" customHeight="1">
      <c r="A38" s="41">
        <f t="shared" si="0"/>
        <v>12</v>
      </c>
      <c r="B38" s="41"/>
      <c r="C38" s="32" t="str">
        <f>CONCATENATE(A38,"C")</f>
        <v>12C</v>
      </c>
      <c r="D38" s="33"/>
      <c r="E38" s="50"/>
      <c r="F38" s="34"/>
      <c r="G38" s="35">
        <f t="shared" si="1"/>
      </c>
      <c r="H38" s="34"/>
      <c r="I38" s="35">
        <f t="shared" si="2"/>
      </c>
      <c r="J38" s="34"/>
      <c r="K38" s="36">
        <f t="shared" si="3"/>
      </c>
      <c r="L38" s="51"/>
      <c r="M38" s="52"/>
      <c r="N38" s="53"/>
      <c r="O38" s="53"/>
      <c r="P38" s="37">
        <f t="shared" si="4"/>
      </c>
      <c r="Q38" s="38">
        <f t="shared" si="5"/>
      </c>
      <c r="R38" s="43"/>
      <c r="S38" s="18">
        <f t="shared" si="6"/>
      </c>
      <c r="T38" s="12">
        <f t="shared" si="7"/>
      </c>
      <c r="U38" s="12">
        <f t="shared" si="8"/>
      </c>
      <c r="V38" s="15">
        <f t="shared" si="9"/>
      </c>
      <c r="W38" s="15">
        <f t="shared" si="10"/>
      </c>
      <c r="X38" s="11">
        <f t="shared" si="21"/>
        <v>24</v>
      </c>
      <c r="AA38" s="11">
        <f t="shared" si="11"/>
      </c>
      <c r="AB38" s="11">
        <f t="shared" si="22"/>
        <v>11</v>
      </c>
      <c r="AD38" s="11">
        <f t="shared" si="12"/>
      </c>
      <c r="AE38" s="11">
        <f t="shared" si="23"/>
        <v>21</v>
      </c>
      <c r="AG38" s="11">
        <f t="shared" si="13"/>
      </c>
      <c r="AH38" s="11">
        <f t="shared" si="24"/>
        <v>2</v>
      </c>
      <c r="AJ38" s="11">
        <f t="shared" si="14"/>
      </c>
      <c r="AK38" s="11">
        <f t="shared" si="25"/>
        <v>2</v>
      </c>
      <c r="AM38" s="11" t="e">
        <f>NA()</f>
        <v>#N/A</v>
      </c>
      <c r="AN38" s="11" t="e">
        <f t="shared" si="26"/>
        <v>#N/A</v>
      </c>
      <c r="AP38" s="54"/>
      <c r="AQ38" s="13">
        <f t="shared" si="15"/>
      </c>
      <c r="AR38" s="11">
        <f t="shared" si="31"/>
        <v>1</v>
      </c>
      <c r="AS38" s="49"/>
      <c r="AT38" s="40"/>
      <c r="AU38" s="49"/>
      <c r="AV38" s="11">
        <f t="shared" si="16"/>
      </c>
      <c r="AW38" s="11">
        <f t="shared" si="28"/>
        <v>9</v>
      </c>
      <c r="AX38" s="49"/>
      <c r="AZ38" s="11">
        <f t="shared" si="17"/>
      </c>
      <c r="BA38" s="11">
        <f t="shared" si="29"/>
        <v>16</v>
      </c>
      <c r="BR38" s="49"/>
      <c r="BS38" s="49"/>
      <c r="BT38" s="49"/>
      <c r="BU38" s="49"/>
      <c r="BV38" s="46"/>
      <c r="BW38" s="46"/>
      <c r="BX38" s="46"/>
      <c r="BY38" s="47"/>
      <c r="BZ38" s="47"/>
      <c r="CA38" s="15">
        <f t="shared" si="18"/>
      </c>
      <c r="CB38" s="11">
        <f t="shared" si="30"/>
        <v>9</v>
      </c>
      <c r="CJ38" s="12"/>
      <c r="CK38" s="12"/>
      <c r="CL38" s="12" t="str">
        <f t="shared" si="19"/>
        <v> </v>
      </c>
      <c r="CM38" s="55"/>
      <c r="CN38" s="28">
        <f t="shared" si="20"/>
      </c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43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</row>
    <row r="39" spans="1:119" ht="12" customHeight="1">
      <c r="A39" s="41">
        <f t="shared" si="0"/>
      </c>
      <c r="B39" s="41"/>
      <c r="C39" s="32" t="str">
        <f>CONCATENATE(A41,"A")</f>
        <v>13A</v>
      </c>
      <c r="D39" s="33"/>
      <c r="E39" s="50"/>
      <c r="F39" s="34"/>
      <c r="G39" s="35">
        <f t="shared" si="1"/>
      </c>
      <c r="H39" s="34"/>
      <c r="I39" s="35">
        <f t="shared" si="2"/>
      </c>
      <c r="J39" s="34"/>
      <c r="K39" s="36">
        <f t="shared" si="3"/>
      </c>
      <c r="L39" s="51"/>
      <c r="M39" s="52">
        <f>IF(ISBLANK(L39),"",IF(L39=0,$CL$2,CM39))</f>
      </c>
      <c r="N39" s="53">
        <f>IF(ISNUMBER(M39),IF(ISNUMBER(M39),IF(ISNUMBER(M39),M39+G39+G40+G41+I39+I40+I41+K39+K40+K41,""),""),"")</f>
      </c>
      <c r="O39" s="53">
        <f>IF(ISNUMBER(N39),VLOOKUP(BY39,CA:CB,2,0),"")</f>
      </c>
      <c r="P39" s="37">
        <f t="shared" si="4"/>
      </c>
      <c r="Q39" s="38">
        <f t="shared" si="5"/>
      </c>
      <c r="R39" s="43"/>
      <c r="S39" s="18">
        <f t="shared" si="6"/>
      </c>
      <c r="T39" s="12">
        <f t="shared" si="7"/>
      </c>
      <c r="U39" s="12">
        <f t="shared" si="8"/>
      </c>
      <c r="V39" s="15">
        <f t="shared" si="9"/>
      </c>
      <c r="W39" s="15">
        <f t="shared" si="10"/>
      </c>
      <c r="X39" s="11">
        <f t="shared" si="21"/>
        <v>24</v>
      </c>
      <c r="AA39" s="11">
        <f t="shared" si="11"/>
      </c>
      <c r="AB39" s="11">
        <f t="shared" si="22"/>
        <v>11</v>
      </c>
      <c r="AD39" s="11">
        <f t="shared" si="12"/>
      </c>
      <c r="AE39" s="11">
        <f t="shared" si="23"/>
        <v>21</v>
      </c>
      <c r="AG39" s="11">
        <f t="shared" si="13"/>
      </c>
      <c r="AH39" s="11">
        <f t="shared" si="24"/>
        <v>2</v>
      </c>
      <c r="AJ39" s="11">
        <f t="shared" si="14"/>
      </c>
      <c r="AK39" s="11">
        <f t="shared" si="25"/>
        <v>2</v>
      </c>
      <c r="AM39" s="11" t="e">
        <f>NA()</f>
        <v>#N/A</v>
      </c>
      <c r="AN39" s="11" t="e">
        <f t="shared" si="26"/>
        <v>#N/A</v>
      </c>
      <c r="AP39" s="54" t="e">
        <f>IF("#REF!,#REF!+0,)",TRUE)</f>
        <v>#VALUE!</v>
      </c>
      <c r="AQ39" s="13">
        <f t="shared" si="15"/>
      </c>
      <c r="AR39" s="11">
        <f t="shared" si="31"/>
        <v>1</v>
      </c>
      <c r="AS39" s="49">
        <f>IF(ISNUMBER(AP39),VLOOKUP(AP39,AQ:AR,2,0),"")</f>
      </c>
      <c r="AT39" s="40"/>
      <c r="AU39" s="49">
        <f>N39</f>
      </c>
      <c r="AV39" s="11">
        <f t="shared" si="16"/>
      </c>
      <c r="AW39" s="11">
        <f t="shared" si="28"/>
        <v>9</v>
      </c>
      <c r="AX39" s="49">
        <f>IF(ISNUMBER(AU39),VLOOKUP(AU39,AV:AW,2,0),"")</f>
      </c>
      <c r="AZ39" s="11">
        <f t="shared" si="17"/>
      </c>
      <c r="BA39" s="11">
        <f t="shared" si="29"/>
        <v>16</v>
      </c>
      <c r="BR39" s="49">
        <f>N39</f>
      </c>
      <c r="BS39" s="49">
        <f>SUM(G39,G40,G41)</f>
        <v>0</v>
      </c>
      <c r="BT39" s="46">
        <f>SUM(J39,J40,J41)</f>
        <v>0</v>
      </c>
      <c r="BU39" s="46">
        <f>M39</f>
      </c>
      <c r="BV39" s="46" t="e">
        <f>"#REF!"</f>
        <v>#REF!</v>
      </c>
      <c r="BW39" s="46">
        <f>SUM(I39,I40,I41)</f>
        <v>0</v>
      </c>
      <c r="BX39" s="46" t="e">
        <f>"#REF!"</f>
        <v>#REF!</v>
      </c>
      <c r="BY39" s="47">
        <f>IF(ISNUMBER(N39),CONCATENATE(BR39+100,BS39+100,BT39+100,BU39+100,BW39+100)+0,"")</f>
      </c>
      <c r="BZ39" s="47">
        <f>IF(ISNUMBER(SMALL(BY:BY,ROW()-2)),SMALL(BY:BY,ROW()-2),"")</f>
      </c>
      <c r="CA39" s="15">
        <f t="shared" si="18"/>
      </c>
      <c r="CB39" s="11">
        <f t="shared" si="30"/>
        <v>9</v>
      </c>
      <c r="CJ39" s="12"/>
      <c r="CK39" s="12"/>
      <c r="CL39" s="12" t="str">
        <f t="shared" si="19"/>
        <v> </v>
      </c>
      <c r="CM39" s="48" t="str">
        <f>VLOOKUP(L39,AJ:AK,2,0)</f>
        <v> </v>
      </c>
      <c r="CN39" s="28">
        <f t="shared" si="20"/>
      </c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43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</row>
    <row r="40" spans="1:119" ht="12" customHeight="1">
      <c r="A40" s="41">
        <f t="shared" si="0"/>
      </c>
      <c r="B40" s="41"/>
      <c r="C40" s="32" t="str">
        <f>CONCATENATE(A41,"B")</f>
        <v>13B</v>
      </c>
      <c r="D40" s="33"/>
      <c r="E40" s="50"/>
      <c r="F40" s="34"/>
      <c r="G40" s="35">
        <f t="shared" si="1"/>
      </c>
      <c r="H40" s="34"/>
      <c r="I40" s="35">
        <f t="shared" si="2"/>
      </c>
      <c r="J40" s="34"/>
      <c r="K40" s="36">
        <f t="shared" si="3"/>
      </c>
      <c r="L40" s="51"/>
      <c r="M40" s="52"/>
      <c r="N40" s="53"/>
      <c r="O40" s="53"/>
      <c r="P40" s="37">
        <f t="shared" si="4"/>
      </c>
      <c r="Q40" s="38">
        <f t="shared" si="5"/>
      </c>
      <c r="R40" s="43"/>
      <c r="S40" s="18">
        <f t="shared" si="6"/>
      </c>
      <c r="T40" s="12">
        <f t="shared" si="7"/>
      </c>
      <c r="U40" s="12">
        <f t="shared" si="8"/>
      </c>
      <c r="V40" s="15">
        <f t="shared" si="9"/>
      </c>
      <c r="W40" s="15">
        <f t="shared" si="10"/>
      </c>
      <c r="X40" s="11">
        <f t="shared" si="21"/>
        <v>24</v>
      </c>
      <c r="AA40" s="11">
        <f t="shared" si="11"/>
      </c>
      <c r="AB40" s="11">
        <f t="shared" si="22"/>
        <v>11</v>
      </c>
      <c r="AD40" s="11">
        <f t="shared" si="12"/>
      </c>
      <c r="AE40" s="11">
        <f t="shared" si="23"/>
        <v>21</v>
      </c>
      <c r="AG40" s="11">
        <f t="shared" si="13"/>
      </c>
      <c r="AH40" s="11">
        <f t="shared" si="24"/>
        <v>2</v>
      </c>
      <c r="AJ40" s="11">
        <f t="shared" si="14"/>
      </c>
      <c r="AK40" s="11">
        <f t="shared" si="25"/>
        <v>2</v>
      </c>
      <c r="AM40" s="11" t="e">
        <f>NA()</f>
        <v>#N/A</v>
      </c>
      <c r="AN40" s="11" t="e">
        <f t="shared" si="26"/>
        <v>#N/A</v>
      </c>
      <c r="AP40" s="54"/>
      <c r="AQ40" s="13">
        <f t="shared" si="15"/>
      </c>
      <c r="AR40" s="11">
        <f t="shared" si="31"/>
        <v>1</v>
      </c>
      <c r="AS40" s="49"/>
      <c r="AT40" s="40"/>
      <c r="AU40" s="49"/>
      <c r="AV40" s="11">
        <f t="shared" si="16"/>
      </c>
      <c r="AW40" s="11">
        <f t="shared" si="28"/>
        <v>9</v>
      </c>
      <c r="AX40" s="49"/>
      <c r="AZ40" s="11">
        <f t="shared" si="17"/>
      </c>
      <c r="BA40" s="11">
        <f t="shared" si="29"/>
        <v>16</v>
      </c>
      <c r="BR40" s="49"/>
      <c r="BS40" s="49"/>
      <c r="BT40" s="49"/>
      <c r="BU40" s="49"/>
      <c r="BV40" s="46"/>
      <c r="BW40" s="46"/>
      <c r="BX40" s="46"/>
      <c r="BY40" s="47"/>
      <c r="BZ40" s="47"/>
      <c r="CA40" s="15">
        <f t="shared" si="18"/>
      </c>
      <c r="CB40" s="11">
        <f t="shared" si="30"/>
        <v>9</v>
      </c>
      <c r="CJ40" s="12"/>
      <c r="CK40" s="12"/>
      <c r="CL40" s="12" t="str">
        <f t="shared" si="19"/>
        <v> </v>
      </c>
      <c r="CM40" s="48"/>
      <c r="CN40" s="28">
        <f t="shared" si="20"/>
      </c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43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</row>
    <row r="41" spans="1:119" ht="12" customHeight="1">
      <c r="A41" s="41">
        <f t="shared" si="0"/>
        <v>13</v>
      </c>
      <c r="B41" s="41"/>
      <c r="C41" s="32" t="str">
        <f>CONCATENATE(A41,"C")</f>
        <v>13C</v>
      </c>
      <c r="D41" s="33"/>
      <c r="E41" s="50"/>
      <c r="F41" s="34"/>
      <c r="G41" s="35">
        <f t="shared" si="1"/>
      </c>
      <c r="H41" s="34"/>
      <c r="I41" s="35">
        <f t="shared" si="2"/>
      </c>
      <c r="J41" s="34"/>
      <c r="K41" s="36">
        <f t="shared" si="3"/>
      </c>
      <c r="L41" s="51"/>
      <c r="M41" s="52"/>
      <c r="N41" s="53"/>
      <c r="O41" s="53"/>
      <c r="P41" s="37">
        <f t="shared" si="4"/>
      </c>
      <c r="Q41" s="38">
        <f t="shared" si="5"/>
      </c>
      <c r="R41" s="43"/>
      <c r="S41" s="18">
        <f t="shared" si="6"/>
      </c>
      <c r="T41" s="12">
        <f t="shared" si="7"/>
      </c>
      <c r="U41" s="12">
        <f t="shared" si="8"/>
      </c>
      <c r="V41" s="15">
        <f t="shared" si="9"/>
      </c>
      <c r="W41" s="15">
        <f t="shared" si="10"/>
      </c>
      <c r="X41" s="11">
        <f t="shared" si="21"/>
        <v>24</v>
      </c>
      <c r="AA41" s="11">
        <f t="shared" si="11"/>
      </c>
      <c r="AB41" s="11">
        <f t="shared" si="22"/>
        <v>11</v>
      </c>
      <c r="AD41" s="11">
        <f t="shared" si="12"/>
      </c>
      <c r="AE41" s="11">
        <f t="shared" si="23"/>
        <v>21</v>
      </c>
      <c r="AG41" s="11">
        <f t="shared" si="13"/>
      </c>
      <c r="AH41" s="11">
        <f t="shared" si="24"/>
        <v>2</v>
      </c>
      <c r="AJ41" s="11">
        <f t="shared" si="14"/>
      </c>
      <c r="AK41" s="11">
        <f t="shared" si="25"/>
        <v>2</v>
      </c>
      <c r="AM41" s="11" t="e">
        <f>NA()</f>
        <v>#N/A</v>
      </c>
      <c r="AN41" s="11" t="e">
        <f t="shared" si="26"/>
        <v>#N/A</v>
      </c>
      <c r="AP41" s="54"/>
      <c r="AQ41" s="13">
        <f t="shared" si="15"/>
      </c>
      <c r="AR41" s="11">
        <f t="shared" si="31"/>
        <v>1</v>
      </c>
      <c r="AS41" s="49"/>
      <c r="AT41" s="40"/>
      <c r="AU41" s="49"/>
      <c r="AV41" s="11">
        <f t="shared" si="16"/>
      </c>
      <c r="AW41" s="11">
        <f t="shared" si="28"/>
        <v>9</v>
      </c>
      <c r="AX41" s="49"/>
      <c r="AZ41" s="11">
        <f t="shared" si="17"/>
      </c>
      <c r="BA41" s="11">
        <f t="shared" si="29"/>
        <v>16</v>
      </c>
      <c r="BR41" s="49"/>
      <c r="BS41" s="49"/>
      <c r="BT41" s="49"/>
      <c r="BU41" s="49"/>
      <c r="BV41" s="46"/>
      <c r="BW41" s="46"/>
      <c r="BX41" s="46"/>
      <c r="BY41" s="47"/>
      <c r="BZ41" s="47"/>
      <c r="CA41" s="15">
        <f t="shared" si="18"/>
      </c>
      <c r="CB41" s="11">
        <f t="shared" si="30"/>
        <v>9</v>
      </c>
      <c r="CJ41" s="12"/>
      <c r="CK41" s="12"/>
      <c r="CL41" s="12" t="str">
        <f t="shared" si="19"/>
        <v> </v>
      </c>
      <c r="CM41" s="48"/>
      <c r="CN41" s="28">
        <f t="shared" si="20"/>
      </c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43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</row>
    <row r="42" spans="1:119" ht="12" customHeight="1">
      <c r="A42" s="41">
        <f t="shared" si="0"/>
      </c>
      <c r="B42" s="41"/>
      <c r="C42" s="32" t="str">
        <f>CONCATENATE(A44,"A")</f>
        <v>14A</v>
      </c>
      <c r="D42" s="33"/>
      <c r="E42" s="50"/>
      <c r="F42" s="34"/>
      <c r="G42" s="35">
        <f t="shared" si="1"/>
      </c>
      <c r="H42" s="34"/>
      <c r="I42" s="35">
        <f t="shared" si="2"/>
      </c>
      <c r="J42" s="34"/>
      <c r="K42" s="36">
        <f t="shared" si="3"/>
      </c>
      <c r="L42" s="51"/>
      <c r="M42" s="52">
        <f>IF(ISBLANK(L42),"",IF(L42=0,$CL$2,CM42))</f>
      </c>
      <c r="N42" s="53">
        <f>IF(ISNUMBER(M42),IF(ISNUMBER(M42),IF(ISNUMBER(M42),M42+G42+G43+G44+I42+I43+I44+K42+K43+K44,""),""),"")</f>
      </c>
      <c r="O42" s="53">
        <f>IF(ISNUMBER(N42),VLOOKUP(BY42,CA:CB,2,0),"")</f>
      </c>
      <c r="P42" s="37">
        <f t="shared" si="4"/>
      </c>
      <c r="Q42" s="38">
        <f t="shared" si="5"/>
      </c>
      <c r="R42" s="43"/>
      <c r="S42" s="18">
        <f t="shared" si="6"/>
      </c>
      <c r="T42" s="12">
        <f t="shared" si="7"/>
      </c>
      <c r="U42" s="12">
        <f t="shared" si="8"/>
      </c>
      <c r="V42" s="15">
        <f t="shared" si="9"/>
      </c>
      <c r="W42" s="15">
        <f t="shared" si="10"/>
      </c>
      <c r="X42" s="11">
        <f t="shared" si="21"/>
        <v>24</v>
      </c>
      <c r="AA42" s="11">
        <f t="shared" si="11"/>
      </c>
      <c r="AB42" s="11">
        <f t="shared" si="22"/>
        <v>11</v>
      </c>
      <c r="AD42" s="11">
        <f t="shared" si="12"/>
      </c>
      <c r="AE42" s="11">
        <f t="shared" si="23"/>
        <v>21</v>
      </c>
      <c r="AG42" s="11">
        <f t="shared" si="13"/>
      </c>
      <c r="AH42" s="11">
        <f t="shared" si="24"/>
        <v>2</v>
      </c>
      <c r="AJ42" s="11">
        <f t="shared" si="14"/>
      </c>
      <c r="AK42" s="11">
        <f t="shared" si="25"/>
        <v>2</v>
      </c>
      <c r="AM42" s="11" t="e">
        <f>NA()</f>
        <v>#N/A</v>
      </c>
      <c r="AN42" s="11" t="e">
        <f t="shared" si="26"/>
        <v>#N/A</v>
      </c>
      <c r="AP42" s="54" t="e">
        <f>IF("#REF!,#REF!+0,)",TRUE)</f>
        <v>#VALUE!</v>
      </c>
      <c r="AQ42" s="13">
        <f t="shared" si="15"/>
      </c>
      <c r="AR42" s="11">
        <f t="shared" si="31"/>
        <v>1</v>
      </c>
      <c r="AS42" s="49">
        <f>IF(ISNUMBER(AP42),VLOOKUP(AP42,AQ:AR,2,0),"")</f>
      </c>
      <c r="AT42" s="40"/>
      <c r="AU42" s="49">
        <f>N42</f>
      </c>
      <c r="AV42" s="11">
        <f t="shared" si="16"/>
      </c>
      <c r="AW42" s="11">
        <f t="shared" si="28"/>
        <v>9</v>
      </c>
      <c r="AX42" s="49">
        <f>IF(ISNUMBER(AU42),VLOOKUP(AU42,AV:AW,2,0),"")</f>
      </c>
      <c r="AZ42" s="11">
        <f t="shared" si="17"/>
      </c>
      <c r="BA42" s="11">
        <f t="shared" si="29"/>
        <v>16</v>
      </c>
      <c r="BR42" s="49">
        <f>N42</f>
      </c>
      <c r="BS42" s="49">
        <f>SUM(G42,G43,G44)</f>
        <v>0</v>
      </c>
      <c r="BT42" s="46">
        <f>SUM(J42,J43,J44)</f>
        <v>0</v>
      </c>
      <c r="BU42" s="46">
        <f>M42</f>
      </c>
      <c r="BV42" s="46" t="e">
        <f>"#REF!"</f>
        <v>#REF!</v>
      </c>
      <c r="BW42" s="46">
        <f>SUM(I42,I43,I44)</f>
        <v>0</v>
      </c>
      <c r="BX42" s="46" t="e">
        <f>"#REF!"</f>
        <v>#REF!</v>
      </c>
      <c r="BY42" s="47">
        <f>IF(ISNUMBER(N42),CONCATENATE(BR42+100,BS42+100,BT42+100,BU42+100,BW42+100)+0,"")</f>
      </c>
      <c r="BZ42" s="47">
        <f>IF(ISNUMBER(SMALL(BY:BY,ROW()-2)),SMALL(BY:BY,ROW()-2),"")</f>
      </c>
      <c r="CA42" s="15">
        <f t="shared" si="18"/>
      </c>
      <c r="CB42" s="11">
        <f t="shared" si="30"/>
        <v>9</v>
      </c>
      <c r="CJ42" s="12"/>
      <c r="CK42" s="12"/>
      <c r="CL42" s="12" t="str">
        <f t="shared" si="19"/>
        <v> </v>
      </c>
      <c r="CM42" s="55" t="str">
        <f>VLOOKUP(L42,AJ:AK,2,0)</f>
        <v> </v>
      </c>
      <c r="CN42" s="28">
        <f t="shared" si="20"/>
      </c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43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</row>
    <row r="43" spans="1:119" ht="12" customHeight="1">
      <c r="A43" s="41">
        <f t="shared" si="0"/>
      </c>
      <c r="B43" s="41"/>
      <c r="C43" s="32" t="str">
        <f>CONCATENATE(A44,"B")</f>
        <v>14B</v>
      </c>
      <c r="D43" s="33"/>
      <c r="E43" s="50"/>
      <c r="F43" s="34"/>
      <c r="G43" s="35">
        <f t="shared" si="1"/>
      </c>
      <c r="H43" s="34"/>
      <c r="I43" s="35">
        <f t="shared" si="2"/>
      </c>
      <c r="J43" s="34"/>
      <c r="K43" s="36">
        <f t="shared" si="3"/>
      </c>
      <c r="L43" s="51"/>
      <c r="M43" s="52"/>
      <c r="N43" s="53"/>
      <c r="O43" s="53"/>
      <c r="P43" s="37">
        <f t="shared" si="4"/>
      </c>
      <c r="Q43" s="38">
        <f t="shared" si="5"/>
      </c>
      <c r="R43" s="43"/>
      <c r="S43" s="18">
        <f t="shared" si="6"/>
      </c>
      <c r="T43" s="12">
        <f t="shared" si="7"/>
      </c>
      <c r="U43" s="12">
        <f t="shared" si="8"/>
      </c>
      <c r="V43" s="15">
        <f t="shared" si="9"/>
      </c>
      <c r="W43" s="15">
        <f t="shared" si="10"/>
      </c>
      <c r="X43" s="11">
        <f t="shared" si="21"/>
        <v>24</v>
      </c>
      <c r="AA43" s="11">
        <f t="shared" si="11"/>
      </c>
      <c r="AB43" s="11">
        <f t="shared" si="22"/>
        <v>11</v>
      </c>
      <c r="AD43" s="11">
        <f t="shared" si="12"/>
      </c>
      <c r="AE43" s="11">
        <f t="shared" si="23"/>
        <v>21</v>
      </c>
      <c r="AG43" s="11">
        <f t="shared" si="13"/>
      </c>
      <c r="AH43" s="11">
        <f t="shared" si="24"/>
        <v>2</v>
      </c>
      <c r="AJ43" s="11">
        <f t="shared" si="14"/>
      </c>
      <c r="AK43" s="11">
        <f t="shared" si="25"/>
        <v>2</v>
      </c>
      <c r="AM43" s="11" t="e">
        <f>NA()</f>
        <v>#N/A</v>
      </c>
      <c r="AN43" s="11" t="e">
        <f t="shared" si="26"/>
        <v>#N/A</v>
      </c>
      <c r="AP43" s="54"/>
      <c r="AQ43" s="13">
        <f t="shared" si="15"/>
      </c>
      <c r="AR43" s="11">
        <f t="shared" si="31"/>
        <v>1</v>
      </c>
      <c r="AS43" s="49"/>
      <c r="AT43" s="40"/>
      <c r="AU43" s="49"/>
      <c r="AV43" s="11">
        <f t="shared" si="16"/>
      </c>
      <c r="AW43" s="11">
        <f t="shared" si="28"/>
        <v>9</v>
      </c>
      <c r="AX43" s="49"/>
      <c r="AZ43" s="11">
        <f t="shared" si="17"/>
      </c>
      <c r="BA43" s="11">
        <f t="shared" si="29"/>
        <v>16</v>
      </c>
      <c r="BR43" s="49"/>
      <c r="BS43" s="49"/>
      <c r="BT43" s="49"/>
      <c r="BU43" s="49"/>
      <c r="BV43" s="46"/>
      <c r="BW43" s="46"/>
      <c r="BX43" s="46"/>
      <c r="BY43" s="47"/>
      <c r="BZ43" s="47"/>
      <c r="CA43" s="15">
        <f t="shared" si="18"/>
      </c>
      <c r="CB43" s="11">
        <f t="shared" si="30"/>
        <v>9</v>
      </c>
      <c r="CJ43" s="12"/>
      <c r="CK43" s="12"/>
      <c r="CL43" s="12" t="str">
        <f t="shared" si="19"/>
        <v> </v>
      </c>
      <c r="CM43" s="55"/>
      <c r="CN43" s="28">
        <f t="shared" si="20"/>
      </c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43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</row>
    <row r="44" spans="1:119" ht="12" customHeight="1">
      <c r="A44" s="41">
        <f t="shared" si="0"/>
        <v>14</v>
      </c>
      <c r="B44" s="41"/>
      <c r="C44" s="32" t="str">
        <f>CONCATENATE(A44,"C")</f>
        <v>14C</v>
      </c>
      <c r="D44" s="33"/>
      <c r="E44" s="50"/>
      <c r="F44" s="34"/>
      <c r="G44" s="35">
        <f t="shared" si="1"/>
      </c>
      <c r="H44" s="34"/>
      <c r="I44" s="35">
        <f t="shared" si="2"/>
      </c>
      <c r="J44" s="34"/>
      <c r="K44" s="36">
        <f t="shared" si="3"/>
      </c>
      <c r="L44" s="51"/>
      <c r="M44" s="52"/>
      <c r="N44" s="53"/>
      <c r="O44" s="53"/>
      <c r="P44" s="37">
        <f t="shared" si="4"/>
      </c>
      <c r="Q44" s="38">
        <f t="shared" si="5"/>
      </c>
      <c r="R44" s="43"/>
      <c r="S44" s="18">
        <f t="shared" si="6"/>
      </c>
      <c r="T44" s="12">
        <f t="shared" si="7"/>
      </c>
      <c r="U44" s="12">
        <f t="shared" si="8"/>
      </c>
      <c r="V44" s="15">
        <f t="shared" si="9"/>
      </c>
      <c r="W44" s="15">
        <f t="shared" si="10"/>
      </c>
      <c r="X44" s="11">
        <f t="shared" si="21"/>
        <v>24</v>
      </c>
      <c r="AA44" s="11">
        <f t="shared" si="11"/>
      </c>
      <c r="AB44" s="11">
        <f t="shared" si="22"/>
        <v>11</v>
      </c>
      <c r="AD44" s="11">
        <f t="shared" si="12"/>
      </c>
      <c r="AE44" s="11">
        <f t="shared" si="23"/>
        <v>21</v>
      </c>
      <c r="AG44" s="11">
        <f t="shared" si="13"/>
      </c>
      <c r="AH44" s="11">
        <f t="shared" si="24"/>
        <v>2</v>
      </c>
      <c r="AJ44" s="11">
        <f t="shared" si="14"/>
      </c>
      <c r="AK44" s="11">
        <f t="shared" si="25"/>
        <v>2</v>
      </c>
      <c r="AM44" s="11" t="e">
        <f>NA()</f>
        <v>#N/A</v>
      </c>
      <c r="AN44" s="11" t="e">
        <f t="shared" si="26"/>
        <v>#N/A</v>
      </c>
      <c r="AP44" s="54"/>
      <c r="AQ44" s="13">
        <f t="shared" si="15"/>
      </c>
      <c r="AR44" s="11">
        <f t="shared" si="31"/>
        <v>1</v>
      </c>
      <c r="AS44" s="49"/>
      <c r="AT44" s="40"/>
      <c r="AU44" s="49"/>
      <c r="AV44" s="11">
        <f t="shared" si="16"/>
      </c>
      <c r="AW44" s="11">
        <f t="shared" si="28"/>
        <v>9</v>
      </c>
      <c r="AX44" s="49"/>
      <c r="AZ44" s="11">
        <f t="shared" si="17"/>
      </c>
      <c r="BA44" s="11">
        <f t="shared" si="29"/>
        <v>16</v>
      </c>
      <c r="BR44" s="49"/>
      <c r="BS44" s="49"/>
      <c r="BT44" s="49"/>
      <c r="BU44" s="49"/>
      <c r="BV44" s="46"/>
      <c r="BW44" s="46"/>
      <c r="BX44" s="46"/>
      <c r="BY44" s="47"/>
      <c r="BZ44" s="47"/>
      <c r="CA44" s="15">
        <f t="shared" si="18"/>
      </c>
      <c r="CB44" s="11">
        <f t="shared" si="30"/>
        <v>9</v>
      </c>
      <c r="CJ44" s="12"/>
      <c r="CK44" s="12"/>
      <c r="CL44" s="12" t="str">
        <f t="shared" si="19"/>
        <v> </v>
      </c>
      <c r="CM44" s="55"/>
      <c r="CN44" s="28">
        <f t="shared" si="20"/>
      </c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43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</row>
    <row r="45" spans="1:119" ht="12" customHeight="1">
      <c r="A45" s="41">
        <f t="shared" si="0"/>
      </c>
      <c r="B45" s="41"/>
      <c r="C45" s="32" t="str">
        <f>CONCATENATE(A47,"A")</f>
        <v>15A</v>
      </c>
      <c r="D45" s="33"/>
      <c r="E45" s="50"/>
      <c r="F45" s="34"/>
      <c r="G45" s="35">
        <f t="shared" si="1"/>
      </c>
      <c r="H45" s="34"/>
      <c r="I45" s="35">
        <f t="shared" si="2"/>
      </c>
      <c r="J45" s="34"/>
      <c r="K45" s="36">
        <f t="shared" si="3"/>
      </c>
      <c r="L45" s="51"/>
      <c r="M45" s="52">
        <f>IF(ISBLANK(L45),"",IF(L45=0,$CL$2,CM45))</f>
      </c>
      <c r="N45" s="53">
        <f>IF(ISNUMBER(M45),IF(ISNUMBER(M45),IF(ISNUMBER(M45),M45+G45+G46+G47+I45+I46+I47+K45+K46+K47,""),""),"")</f>
      </c>
      <c r="O45" s="53">
        <f>IF(ISNUMBER(N45),VLOOKUP(BY45,CA:CB,2,0),"")</f>
      </c>
      <c r="P45" s="37">
        <f t="shared" si="4"/>
      </c>
      <c r="Q45" s="38">
        <f t="shared" si="5"/>
      </c>
      <c r="R45" s="43"/>
      <c r="S45" s="18">
        <f t="shared" si="6"/>
      </c>
      <c r="T45" s="12">
        <f t="shared" si="7"/>
      </c>
      <c r="U45" s="12">
        <f t="shared" si="8"/>
      </c>
      <c r="V45" s="15">
        <f t="shared" si="9"/>
      </c>
      <c r="W45" s="15">
        <f t="shared" si="10"/>
      </c>
      <c r="X45" s="11">
        <f t="shared" si="21"/>
        <v>24</v>
      </c>
      <c r="AA45" s="11">
        <f t="shared" si="11"/>
      </c>
      <c r="AB45" s="11">
        <f t="shared" si="22"/>
        <v>11</v>
      </c>
      <c r="AD45" s="11">
        <f t="shared" si="12"/>
      </c>
      <c r="AE45" s="11">
        <f t="shared" si="23"/>
        <v>21</v>
      </c>
      <c r="AG45" s="11">
        <f t="shared" si="13"/>
      </c>
      <c r="AH45" s="11">
        <f t="shared" si="24"/>
        <v>2</v>
      </c>
      <c r="AJ45" s="11">
        <f t="shared" si="14"/>
      </c>
      <c r="AK45" s="11">
        <f t="shared" si="25"/>
        <v>2</v>
      </c>
      <c r="AM45" s="11" t="e">
        <f>NA()</f>
        <v>#N/A</v>
      </c>
      <c r="AN45" s="11" t="e">
        <f t="shared" si="26"/>
        <v>#N/A</v>
      </c>
      <c r="AP45" s="54" t="e">
        <f>IF("#REF!,#REF!+0,)",TRUE)</f>
        <v>#VALUE!</v>
      </c>
      <c r="AQ45" s="13">
        <f t="shared" si="15"/>
      </c>
      <c r="AR45" s="11">
        <f t="shared" si="31"/>
        <v>1</v>
      </c>
      <c r="AS45" s="49">
        <f>IF(ISNUMBER(AP45),VLOOKUP(AP45,AQ:AR,2,0),"")</f>
      </c>
      <c r="AT45" s="40"/>
      <c r="AU45" s="49">
        <f>N45</f>
      </c>
      <c r="AV45" s="11">
        <f t="shared" si="16"/>
      </c>
      <c r="AW45" s="11">
        <f t="shared" si="28"/>
        <v>9</v>
      </c>
      <c r="AX45" s="49">
        <f>IF(ISNUMBER(AU45),VLOOKUP(AU45,AV:AW,2,0),"")</f>
      </c>
      <c r="AZ45" s="11">
        <f t="shared" si="17"/>
      </c>
      <c r="BA45" s="11">
        <f t="shared" si="29"/>
        <v>16</v>
      </c>
      <c r="BR45" s="49">
        <f>N45</f>
      </c>
      <c r="BS45" s="49">
        <f>SUM(G45,G46,G47)</f>
        <v>0</v>
      </c>
      <c r="BT45" s="46">
        <f>SUM(J45,J46,J47)</f>
        <v>0</v>
      </c>
      <c r="BU45" s="46">
        <f>M45</f>
      </c>
      <c r="BV45" s="46" t="e">
        <f>"#REF!"</f>
        <v>#REF!</v>
      </c>
      <c r="BW45" s="46">
        <f>SUM(I45,I46,I47)</f>
        <v>0</v>
      </c>
      <c r="BX45" s="46" t="e">
        <f>"#REF!"</f>
        <v>#REF!</v>
      </c>
      <c r="BY45" s="47">
        <f>IF(ISNUMBER(N45),CONCATENATE(BR45+100,BS45+100,BT45+100,BU45+100,BW45+100)+0,"")</f>
      </c>
      <c r="BZ45" s="47">
        <f>IF(ISNUMBER(SMALL(BY:BY,ROW()-2)),SMALL(BY:BY,ROW()-2),"")</f>
      </c>
      <c r="CA45" s="15">
        <f t="shared" si="18"/>
      </c>
      <c r="CB45" s="11">
        <f t="shared" si="30"/>
        <v>9</v>
      </c>
      <c r="CJ45" s="12"/>
      <c r="CK45" s="12"/>
      <c r="CL45" s="12" t="str">
        <f t="shared" si="19"/>
        <v> </v>
      </c>
      <c r="CM45" s="48" t="str">
        <f>VLOOKUP(L45,AJ:AK,2,0)</f>
        <v> </v>
      </c>
      <c r="CN45" s="28">
        <f t="shared" si="20"/>
      </c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43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</row>
    <row r="46" spans="1:119" ht="12" customHeight="1">
      <c r="A46" s="41">
        <f t="shared" si="0"/>
      </c>
      <c r="B46" s="41"/>
      <c r="C46" s="32" t="str">
        <f>CONCATENATE(A47,"B")</f>
        <v>15B</v>
      </c>
      <c r="D46" s="33"/>
      <c r="E46" s="50"/>
      <c r="F46" s="34"/>
      <c r="G46" s="35">
        <f t="shared" si="1"/>
      </c>
      <c r="H46" s="34"/>
      <c r="I46" s="35">
        <f t="shared" si="2"/>
      </c>
      <c r="J46" s="34"/>
      <c r="K46" s="36">
        <f t="shared" si="3"/>
      </c>
      <c r="L46" s="51"/>
      <c r="M46" s="52"/>
      <c r="N46" s="53"/>
      <c r="O46" s="53"/>
      <c r="P46" s="37">
        <f t="shared" si="4"/>
      </c>
      <c r="Q46" s="38">
        <f t="shared" si="5"/>
      </c>
      <c r="R46" s="43"/>
      <c r="S46" s="18">
        <f t="shared" si="6"/>
      </c>
      <c r="T46" s="12">
        <f t="shared" si="7"/>
      </c>
      <c r="U46" s="12">
        <f t="shared" si="8"/>
      </c>
      <c r="V46" s="15">
        <f t="shared" si="9"/>
      </c>
      <c r="W46" s="15">
        <f t="shared" si="10"/>
      </c>
      <c r="X46" s="11">
        <f t="shared" si="21"/>
        <v>24</v>
      </c>
      <c r="AA46" s="11">
        <f t="shared" si="11"/>
      </c>
      <c r="AB46" s="11">
        <f t="shared" si="22"/>
        <v>11</v>
      </c>
      <c r="AD46" s="11">
        <f t="shared" si="12"/>
      </c>
      <c r="AE46" s="11">
        <f t="shared" si="23"/>
        <v>21</v>
      </c>
      <c r="AG46" s="11">
        <f t="shared" si="13"/>
      </c>
      <c r="AH46" s="11">
        <f t="shared" si="24"/>
        <v>2</v>
      </c>
      <c r="AJ46" s="11">
        <f t="shared" si="14"/>
      </c>
      <c r="AK46" s="11">
        <f t="shared" si="25"/>
        <v>2</v>
      </c>
      <c r="AM46" s="11" t="e">
        <f>NA()</f>
        <v>#N/A</v>
      </c>
      <c r="AN46" s="11" t="e">
        <f t="shared" si="26"/>
        <v>#N/A</v>
      </c>
      <c r="AP46" s="54"/>
      <c r="AQ46" s="13">
        <f t="shared" si="15"/>
      </c>
      <c r="AR46" s="11">
        <f t="shared" si="31"/>
        <v>1</v>
      </c>
      <c r="AS46" s="49"/>
      <c r="AT46" s="40"/>
      <c r="AU46" s="49"/>
      <c r="AV46" s="11">
        <f t="shared" si="16"/>
      </c>
      <c r="AW46" s="11">
        <f t="shared" si="28"/>
        <v>9</v>
      </c>
      <c r="AX46" s="49"/>
      <c r="AZ46" s="11">
        <f t="shared" si="17"/>
      </c>
      <c r="BA46" s="11">
        <f t="shared" si="29"/>
        <v>16</v>
      </c>
      <c r="BR46" s="49"/>
      <c r="BS46" s="49"/>
      <c r="BT46" s="49"/>
      <c r="BU46" s="49"/>
      <c r="BV46" s="46"/>
      <c r="BW46" s="46"/>
      <c r="BX46" s="46"/>
      <c r="BY46" s="47"/>
      <c r="BZ46" s="47"/>
      <c r="CA46" s="15">
        <f t="shared" si="18"/>
      </c>
      <c r="CB46" s="11">
        <f t="shared" si="30"/>
        <v>9</v>
      </c>
      <c r="CJ46" s="12"/>
      <c r="CK46" s="12"/>
      <c r="CL46" s="12" t="str">
        <f t="shared" si="19"/>
        <v> </v>
      </c>
      <c r="CM46" s="48"/>
      <c r="CN46" s="28">
        <f t="shared" si="20"/>
      </c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43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</row>
    <row r="47" spans="1:119" ht="12" customHeight="1">
      <c r="A47" s="41">
        <f t="shared" si="0"/>
        <v>15</v>
      </c>
      <c r="B47" s="41"/>
      <c r="C47" s="32" t="str">
        <f>CONCATENATE(A47,"C")</f>
        <v>15C</v>
      </c>
      <c r="D47" s="33"/>
      <c r="E47" s="50"/>
      <c r="F47" s="34"/>
      <c r="G47" s="35">
        <f t="shared" si="1"/>
      </c>
      <c r="H47" s="34"/>
      <c r="I47" s="35">
        <f t="shared" si="2"/>
      </c>
      <c r="J47" s="34"/>
      <c r="K47" s="36">
        <f t="shared" si="3"/>
      </c>
      <c r="L47" s="51"/>
      <c r="M47" s="52"/>
      <c r="N47" s="53"/>
      <c r="O47" s="53"/>
      <c r="P47" s="37">
        <f t="shared" si="4"/>
      </c>
      <c r="Q47" s="38">
        <f t="shared" si="5"/>
      </c>
      <c r="R47" s="43"/>
      <c r="S47" s="18">
        <f t="shared" si="6"/>
      </c>
      <c r="T47" s="12">
        <f t="shared" si="7"/>
      </c>
      <c r="U47" s="12">
        <f t="shared" si="8"/>
      </c>
      <c r="V47" s="15">
        <f t="shared" si="9"/>
      </c>
      <c r="W47" s="15">
        <f t="shared" si="10"/>
      </c>
      <c r="X47" s="11">
        <f t="shared" si="21"/>
        <v>24</v>
      </c>
      <c r="AA47" s="11">
        <f t="shared" si="11"/>
      </c>
      <c r="AB47" s="11">
        <f t="shared" si="22"/>
        <v>11</v>
      </c>
      <c r="AD47" s="11">
        <f t="shared" si="12"/>
      </c>
      <c r="AE47" s="11">
        <f t="shared" si="23"/>
        <v>21</v>
      </c>
      <c r="AG47" s="11">
        <f t="shared" si="13"/>
      </c>
      <c r="AH47" s="11">
        <f t="shared" si="24"/>
        <v>2</v>
      </c>
      <c r="AJ47" s="11">
        <f t="shared" si="14"/>
      </c>
      <c r="AK47" s="11">
        <f t="shared" si="25"/>
        <v>2</v>
      </c>
      <c r="AM47" s="11" t="e">
        <f>NA()</f>
        <v>#N/A</v>
      </c>
      <c r="AN47" s="11" t="e">
        <f t="shared" si="26"/>
        <v>#N/A</v>
      </c>
      <c r="AP47" s="54"/>
      <c r="AQ47" s="13">
        <f t="shared" si="15"/>
      </c>
      <c r="AR47" s="11">
        <f t="shared" si="31"/>
        <v>1</v>
      </c>
      <c r="AS47" s="49"/>
      <c r="AT47" s="40"/>
      <c r="AU47" s="49"/>
      <c r="AV47" s="11">
        <f t="shared" si="16"/>
      </c>
      <c r="AW47" s="11">
        <f t="shared" si="28"/>
        <v>9</v>
      </c>
      <c r="AX47" s="49"/>
      <c r="AZ47" s="11">
        <f t="shared" si="17"/>
      </c>
      <c r="BA47" s="11">
        <f t="shared" si="29"/>
        <v>16</v>
      </c>
      <c r="BR47" s="49"/>
      <c r="BS47" s="49"/>
      <c r="BT47" s="49"/>
      <c r="BU47" s="49"/>
      <c r="BV47" s="46"/>
      <c r="BW47" s="46"/>
      <c r="BX47" s="46"/>
      <c r="BY47" s="47"/>
      <c r="BZ47" s="47"/>
      <c r="CA47" s="15">
        <f t="shared" si="18"/>
      </c>
      <c r="CB47" s="11">
        <f t="shared" si="30"/>
        <v>9</v>
      </c>
      <c r="CJ47" s="12"/>
      <c r="CK47" s="12"/>
      <c r="CL47" s="12" t="str">
        <f t="shared" si="19"/>
        <v> </v>
      </c>
      <c r="CM47" s="48"/>
      <c r="CN47" s="28">
        <f t="shared" si="20"/>
      </c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43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</row>
    <row r="48" spans="1:119" ht="12" customHeight="1">
      <c r="A48" s="41">
        <f t="shared" si="0"/>
      </c>
      <c r="B48" s="41"/>
      <c r="C48" s="32" t="str">
        <f>CONCATENATE(A50,"A")</f>
        <v>16A</v>
      </c>
      <c r="D48" s="33"/>
      <c r="E48" s="50"/>
      <c r="F48" s="34"/>
      <c r="G48" s="35">
        <f t="shared" si="1"/>
      </c>
      <c r="H48" s="34"/>
      <c r="I48" s="35">
        <f t="shared" si="2"/>
      </c>
      <c r="J48" s="34"/>
      <c r="K48" s="36">
        <f t="shared" si="3"/>
      </c>
      <c r="L48" s="51"/>
      <c r="M48" s="52">
        <f>IF(ISBLANK(L48),"",IF(L48=0,$CL$2,CM48))</f>
      </c>
      <c r="N48" s="53">
        <f>IF(ISNUMBER(M48),IF(ISNUMBER(M48),IF(ISNUMBER(M48),M48+G48+G49+G50+I48+I49+I50+K48+K49+K50,""),""),"")</f>
      </c>
      <c r="O48" s="53">
        <f>IF(ISNUMBER(N48),VLOOKUP(BY48,CA:CB,2,0),"")</f>
      </c>
      <c r="P48" s="37">
        <f t="shared" si="4"/>
      </c>
      <c r="Q48" s="38">
        <f t="shared" si="5"/>
      </c>
      <c r="R48" s="43"/>
      <c r="S48" s="18">
        <f t="shared" si="6"/>
      </c>
      <c r="T48" s="12">
        <f t="shared" si="7"/>
      </c>
      <c r="U48" s="12">
        <f t="shared" si="8"/>
      </c>
      <c r="V48" s="15">
        <f t="shared" si="9"/>
      </c>
      <c r="W48" s="15">
        <f t="shared" si="10"/>
      </c>
      <c r="X48" s="11">
        <f t="shared" si="21"/>
        <v>24</v>
      </c>
      <c r="AA48" s="11">
        <f t="shared" si="11"/>
      </c>
      <c r="AB48" s="11">
        <f t="shared" si="22"/>
        <v>11</v>
      </c>
      <c r="AD48" s="11">
        <f t="shared" si="12"/>
      </c>
      <c r="AE48" s="11">
        <f t="shared" si="23"/>
        <v>21</v>
      </c>
      <c r="AG48" s="11">
        <f t="shared" si="13"/>
      </c>
      <c r="AH48" s="11">
        <f t="shared" si="24"/>
        <v>2</v>
      </c>
      <c r="AJ48" s="11">
        <f t="shared" si="14"/>
      </c>
      <c r="AK48" s="11">
        <f t="shared" si="25"/>
        <v>2</v>
      </c>
      <c r="AM48" s="11" t="e">
        <f>NA()</f>
        <v>#N/A</v>
      </c>
      <c r="AN48" s="11" t="e">
        <f t="shared" si="26"/>
        <v>#N/A</v>
      </c>
      <c r="AP48" s="54" t="e">
        <f>IF("#REF!,#REF!+0,)",TRUE)</f>
        <v>#VALUE!</v>
      </c>
      <c r="AQ48" s="13">
        <f t="shared" si="15"/>
      </c>
      <c r="AR48" s="11">
        <f t="shared" si="31"/>
        <v>1</v>
      </c>
      <c r="AS48" s="49">
        <f>IF(ISNUMBER(AP48),VLOOKUP(AP48,AQ:AR,2,0),"")</f>
      </c>
      <c r="AT48" s="40"/>
      <c r="AU48" s="49">
        <f>N48</f>
      </c>
      <c r="AV48" s="11">
        <f t="shared" si="16"/>
      </c>
      <c r="AW48" s="11">
        <f t="shared" si="28"/>
        <v>9</v>
      </c>
      <c r="AX48" s="49">
        <f>IF(ISNUMBER(AU48),VLOOKUP(AU48,AV:AW,2,0),"")</f>
      </c>
      <c r="AZ48" s="11">
        <f t="shared" si="17"/>
      </c>
      <c r="BA48" s="11">
        <f t="shared" si="29"/>
        <v>16</v>
      </c>
      <c r="BR48" s="49">
        <f>N48</f>
      </c>
      <c r="BS48" s="49">
        <f>SUM(G48,G49,G50)</f>
        <v>0</v>
      </c>
      <c r="BT48" s="46">
        <f>SUM(J48,J49,J50)</f>
        <v>0</v>
      </c>
      <c r="BU48" s="46">
        <f>M48</f>
      </c>
      <c r="BV48" s="46" t="e">
        <f>"#REF!"</f>
        <v>#REF!</v>
      </c>
      <c r="BW48" s="46">
        <f>SUM(I48,I49,I50)</f>
        <v>0</v>
      </c>
      <c r="BX48" s="46" t="e">
        <f>"#REF!"</f>
        <v>#REF!</v>
      </c>
      <c r="BY48" s="47">
        <f>IF(ISNUMBER(N48),CONCATENATE(BR48+100,BS48+100,BT48+100,BU48+100,BW48+100)+0,"")</f>
      </c>
      <c r="BZ48" s="47">
        <f>IF(ISNUMBER(SMALL(BY:BY,ROW()-2)),SMALL(BY:BY,ROW()-2),"")</f>
      </c>
      <c r="CA48" s="15">
        <f t="shared" si="18"/>
      </c>
      <c r="CB48" s="11">
        <f t="shared" si="30"/>
        <v>9</v>
      </c>
      <c r="CJ48" s="12"/>
      <c r="CK48" s="12"/>
      <c r="CL48" s="12" t="str">
        <f t="shared" si="19"/>
        <v> </v>
      </c>
      <c r="CM48" s="55" t="str">
        <f>VLOOKUP(L48,AJ:AK,2,0)</f>
        <v> </v>
      </c>
      <c r="CN48" s="28">
        <f t="shared" si="20"/>
      </c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43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</row>
    <row r="49" spans="1:119" ht="12" customHeight="1">
      <c r="A49" s="41">
        <f t="shared" si="0"/>
      </c>
      <c r="B49" s="41"/>
      <c r="C49" s="32" t="str">
        <f>CONCATENATE(A50,"B")</f>
        <v>16B</v>
      </c>
      <c r="D49" s="33"/>
      <c r="E49" s="50"/>
      <c r="F49" s="34"/>
      <c r="G49" s="35">
        <f t="shared" si="1"/>
      </c>
      <c r="H49" s="34"/>
      <c r="I49" s="35">
        <f t="shared" si="2"/>
      </c>
      <c r="J49" s="34"/>
      <c r="K49" s="36">
        <f t="shared" si="3"/>
      </c>
      <c r="L49" s="51"/>
      <c r="M49" s="52"/>
      <c r="N49" s="53"/>
      <c r="O49" s="53"/>
      <c r="P49" s="37">
        <f t="shared" si="4"/>
      </c>
      <c r="Q49" s="38">
        <f t="shared" si="5"/>
      </c>
      <c r="R49" s="43"/>
      <c r="S49" s="18">
        <f t="shared" si="6"/>
      </c>
      <c r="T49" s="12">
        <f t="shared" si="7"/>
      </c>
      <c r="U49" s="12">
        <f t="shared" si="8"/>
      </c>
      <c r="V49" s="15">
        <f t="shared" si="9"/>
      </c>
      <c r="W49" s="15">
        <f t="shared" si="10"/>
      </c>
      <c r="X49" s="11">
        <f t="shared" si="21"/>
        <v>24</v>
      </c>
      <c r="AA49" s="11">
        <f t="shared" si="11"/>
      </c>
      <c r="AB49" s="11">
        <f t="shared" si="22"/>
        <v>11</v>
      </c>
      <c r="AD49" s="11">
        <f t="shared" si="12"/>
      </c>
      <c r="AE49" s="11">
        <f t="shared" si="23"/>
        <v>21</v>
      </c>
      <c r="AG49" s="11">
        <f t="shared" si="13"/>
      </c>
      <c r="AH49" s="11">
        <f t="shared" si="24"/>
        <v>2</v>
      </c>
      <c r="AJ49" s="11">
        <f t="shared" si="14"/>
      </c>
      <c r="AK49" s="11">
        <f t="shared" si="25"/>
        <v>2</v>
      </c>
      <c r="AM49" s="11" t="e">
        <f>NA()</f>
        <v>#N/A</v>
      </c>
      <c r="AN49" s="11" t="e">
        <f t="shared" si="26"/>
        <v>#N/A</v>
      </c>
      <c r="AP49" s="54"/>
      <c r="AQ49" s="13">
        <f t="shared" si="15"/>
      </c>
      <c r="AR49" s="11">
        <f t="shared" si="31"/>
        <v>1</v>
      </c>
      <c r="AS49" s="49"/>
      <c r="AT49" s="40"/>
      <c r="AU49" s="49"/>
      <c r="AV49" s="11">
        <f t="shared" si="16"/>
      </c>
      <c r="AW49" s="11">
        <f t="shared" si="28"/>
        <v>9</v>
      </c>
      <c r="AX49" s="49"/>
      <c r="AZ49" s="11">
        <f t="shared" si="17"/>
      </c>
      <c r="BA49" s="11">
        <f t="shared" si="29"/>
        <v>16</v>
      </c>
      <c r="BR49" s="49"/>
      <c r="BS49" s="49"/>
      <c r="BT49" s="49"/>
      <c r="BU49" s="49"/>
      <c r="BV49" s="46"/>
      <c r="BW49" s="46"/>
      <c r="BX49" s="46"/>
      <c r="BY49" s="47"/>
      <c r="BZ49" s="47"/>
      <c r="CA49" s="15">
        <f t="shared" si="18"/>
      </c>
      <c r="CB49" s="11">
        <f t="shared" si="30"/>
        <v>9</v>
      </c>
      <c r="CJ49" s="12"/>
      <c r="CK49" s="12"/>
      <c r="CL49" s="12" t="str">
        <f t="shared" si="19"/>
        <v> </v>
      </c>
      <c r="CM49" s="55"/>
      <c r="CN49" s="28">
        <f t="shared" si="20"/>
      </c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43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</row>
    <row r="50" spans="1:119" ht="12" customHeight="1">
      <c r="A50" s="41">
        <f t="shared" si="0"/>
        <v>16</v>
      </c>
      <c r="B50" s="41"/>
      <c r="C50" s="32" t="str">
        <f>CONCATENATE(A50,"C")</f>
        <v>16C</v>
      </c>
      <c r="D50" s="33"/>
      <c r="E50" s="50"/>
      <c r="F50" s="34"/>
      <c r="G50" s="35">
        <f t="shared" si="1"/>
      </c>
      <c r="H50" s="34"/>
      <c r="I50" s="35">
        <f t="shared" si="2"/>
      </c>
      <c r="J50" s="34"/>
      <c r="K50" s="36">
        <f t="shared" si="3"/>
      </c>
      <c r="L50" s="51"/>
      <c r="M50" s="52"/>
      <c r="N50" s="53"/>
      <c r="O50" s="53"/>
      <c r="P50" s="37">
        <f t="shared" si="4"/>
      </c>
      <c r="Q50" s="38">
        <f t="shared" si="5"/>
      </c>
      <c r="R50" s="43"/>
      <c r="S50" s="18">
        <f t="shared" si="6"/>
      </c>
      <c r="T50" s="12">
        <f t="shared" si="7"/>
      </c>
      <c r="U50" s="12">
        <f t="shared" si="8"/>
      </c>
      <c r="V50" s="15">
        <f t="shared" si="9"/>
      </c>
      <c r="W50" s="15">
        <f t="shared" si="10"/>
      </c>
      <c r="X50" s="11">
        <f t="shared" si="21"/>
        <v>24</v>
      </c>
      <c r="AA50" s="11">
        <f t="shared" si="11"/>
      </c>
      <c r="AB50" s="11">
        <f t="shared" si="22"/>
        <v>11</v>
      </c>
      <c r="AD50" s="11">
        <f t="shared" si="12"/>
      </c>
      <c r="AE50" s="11">
        <f t="shared" si="23"/>
        <v>21</v>
      </c>
      <c r="AG50" s="11">
        <f t="shared" si="13"/>
      </c>
      <c r="AH50" s="11">
        <f t="shared" si="24"/>
        <v>2</v>
      </c>
      <c r="AJ50" s="11">
        <f t="shared" si="14"/>
      </c>
      <c r="AK50" s="11">
        <f t="shared" si="25"/>
        <v>2</v>
      </c>
      <c r="AM50" s="11" t="e">
        <f>NA()</f>
        <v>#N/A</v>
      </c>
      <c r="AN50" s="11" t="e">
        <f t="shared" si="26"/>
        <v>#N/A</v>
      </c>
      <c r="AP50" s="54"/>
      <c r="AQ50" s="13">
        <f t="shared" si="15"/>
      </c>
      <c r="AR50" s="11">
        <f t="shared" si="31"/>
        <v>1</v>
      </c>
      <c r="AS50" s="49"/>
      <c r="AT50" s="40"/>
      <c r="AU50" s="49"/>
      <c r="AV50" s="11">
        <f t="shared" si="16"/>
      </c>
      <c r="AW50" s="11">
        <f t="shared" si="28"/>
        <v>9</v>
      </c>
      <c r="AX50" s="49"/>
      <c r="AZ50" s="11">
        <f t="shared" si="17"/>
      </c>
      <c r="BA50" s="11">
        <f t="shared" si="29"/>
        <v>16</v>
      </c>
      <c r="BR50" s="49"/>
      <c r="BS50" s="49"/>
      <c r="BT50" s="49"/>
      <c r="BU50" s="49"/>
      <c r="BV50" s="46"/>
      <c r="BW50" s="46"/>
      <c r="BX50" s="46"/>
      <c r="BY50" s="47"/>
      <c r="BZ50" s="47"/>
      <c r="CA50" s="15">
        <f t="shared" si="18"/>
      </c>
      <c r="CB50" s="11">
        <f t="shared" si="30"/>
        <v>9</v>
      </c>
      <c r="CJ50" s="12"/>
      <c r="CK50" s="12"/>
      <c r="CL50" s="12" t="str">
        <f t="shared" si="19"/>
        <v> </v>
      </c>
      <c r="CM50" s="55"/>
      <c r="CN50" s="28">
        <f t="shared" si="20"/>
      </c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43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</row>
    <row r="51" spans="1:119" ht="12" customHeight="1">
      <c r="A51" s="41">
        <f t="shared" si="0"/>
      </c>
      <c r="B51" s="41"/>
      <c r="C51" s="32" t="str">
        <f>CONCATENATE(A53,"A")</f>
        <v>17A</v>
      </c>
      <c r="D51" s="33"/>
      <c r="E51" s="50"/>
      <c r="F51" s="34"/>
      <c r="G51" s="35">
        <f t="shared" si="1"/>
      </c>
      <c r="H51" s="34"/>
      <c r="I51" s="35">
        <f t="shared" si="2"/>
      </c>
      <c r="J51" s="34"/>
      <c r="K51" s="36">
        <f t="shared" si="3"/>
      </c>
      <c r="L51" s="51"/>
      <c r="M51" s="52">
        <f>IF(ISBLANK(L51),"",IF(L51=0,$CL$2,CM51))</f>
      </c>
      <c r="N51" s="53">
        <f>IF(ISNUMBER(M51),IF(ISNUMBER(M51),IF(ISNUMBER(M51),M51+G51+G52+G53+I51+I52+I53+K51+K52+K53,""),""),"")</f>
      </c>
      <c r="O51" s="53">
        <f>IF(ISNUMBER(N51),VLOOKUP(BY51,CA:CB,2,0),"")</f>
      </c>
      <c r="P51" s="37">
        <f t="shared" si="4"/>
      </c>
      <c r="Q51" s="38">
        <f t="shared" si="5"/>
      </c>
      <c r="R51" s="43"/>
      <c r="S51" s="18">
        <f t="shared" si="6"/>
      </c>
      <c r="T51" s="12">
        <f t="shared" si="7"/>
      </c>
      <c r="U51" s="12">
        <f t="shared" si="8"/>
      </c>
      <c r="V51" s="15">
        <f t="shared" si="9"/>
      </c>
      <c r="W51" s="15">
        <f t="shared" si="10"/>
      </c>
      <c r="X51" s="11">
        <f t="shared" si="21"/>
        <v>24</v>
      </c>
      <c r="AA51" s="11">
        <f t="shared" si="11"/>
      </c>
      <c r="AB51" s="11">
        <f t="shared" si="22"/>
        <v>11</v>
      </c>
      <c r="AD51" s="11">
        <f t="shared" si="12"/>
      </c>
      <c r="AE51" s="11">
        <f t="shared" si="23"/>
        <v>21</v>
      </c>
      <c r="AG51" s="11">
        <f t="shared" si="13"/>
      </c>
      <c r="AH51" s="11">
        <f t="shared" si="24"/>
        <v>2</v>
      </c>
      <c r="AJ51" s="11">
        <f t="shared" si="14"/>
      </c>
      <c r="AK51" s="11">
        <f t="shared" si="25"/>
        <v>2</v>
      </c>
      <c r="AM51" s="11" t="e">
        <f>NA()</f>
        <v>#N/A</v>
      </c>
      <c r="AN51" s="11" t="e">
        <f t="shared" si="26"/>
        <v>#N/A</v>
      </c>
      <c r="AP51" s="54" t="e">
        <f>IF("#REF!,#REF!+0,)",TRUE)</f>
        <v>#VALUE!</v>
      </c>
      <c r="AQ51" s="13">
        <f t="shared" si="15"/>
      </c>
      <c r="AR51" s="11">
        <f t="shared" si="31"/>
        <v>1</v>
      </c>
      <c r="AS51" s="49">
        <f>IF(ISNUMBER(AP51),VLOOKUP(AP51,AQ:AR,2,0),"")</f>
      </c>
      <c r="AT51" s="40"/>
      <c r="AU51" s="49">
        <f>N51</f>
      </c>
      <c r="AV51" s="11">
        <f t="shared" si="16"/>
      </c>
      <c r="AW51" s="11">
        <f t="shared" si="28"/>
        <v>9</v>
      </c>
      <c r="AX51" s="49">
        <f>IF(ISNUMBER(AU51),VLOOKUP(AU51,AV:AW,2,0),"")</f>
      </c>
      <c r="AZ51" s="11">
        <f t="shared" si="17"/>
      </c>
      <c r="BA51" s="11">
        <f t="shared" si="29"/>
        <v>16</v>
      </c>
      <c r="BR51" s="49">
        <f>N51</f>
      </c>
      <c r="BS51" s="49">
        <f>SUM(G51,G52,G53)</f>
        <v>0</v>
      </c>
      <c r="BT51" s="46">
        <f>SUM(J51,J52,J53)</f>
        <v>0</v>
      </c>
      <c r="BU51" s="46">
        <f>M51</f>
      </c>
      <c r="BV51" s="46" t="e">
        <f>"#REF!"</f>
        <v>#REF!</v>
      </c>
      <c r="BW51" s="46">
        <f>SUM(I51,I52,I53)</f>
        <v>0</v>
      </c>
      <c r="BX51" s="46" t="e">
        <f>"#REF!"</f>
        <v>#REF!</v>
      </c>
      <c r="BY51" s="47">
        <f>IF(ISNUMBER(N51),CONCATENATE(BR51+100,BS51+100,BT51+100,BU51+100,BW51+100)+0,"")</f>
      </c>
      <c r="BZ51" s="47">
        <f>IF(ISNUMBER(SMALL(BY:BY,ROW()-2)),SMALL(BY:BY,ROW()-2),"")</f>
      </c>
      <c r="CA51" s="15">
        <f t="shared" si="18"/>
      </c>
      <c r="CB51" s="11">
        <f t="shared" si="30"/>
        <v>9</v>
      </c>
      <c r="CJ51" s="12"/>
      <c r="CK51" s="12"/>
      <c r="CL51" s="12" t="str">
        <f t="shared" si="19"/>
        <v> </v>
      </c>
      <c r="CM51" s="48" t="str">
        <f>VLOOKUP(L51,AJ:AK,2,0)</f>
        <v> </v>
      </c>
      <c r="CN51" s="28">
        <f t="shared" si="20"/>
      </c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43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</row>
    <row r="52" spans="1:119" ht="12" customHeight="1">
      <c r="A52" s="41">
        <f t="shared" si="0"/>
      </c>
      <c r="B52" s="41"/>
      <c r="C52" s="32" t="str">
        <f>CONCATENATE(A53,"B")</f>
        <v>17B</v>
      </c>
      <c r="D52" s="33"/>
      <c r="E52" s="50"/>
      <c r="F52" s="34"/>
      <c r="G52" s="35">
        <f t="shared" si="1"/>
      </c>
      <c r="H52" s="34"/>
      <c r="I52" s="35">
        <f t="shared" si="2"/>
      </c>
      <c r="J52" s="34"/>
      <c r="K52" s="36">
        <f t="shared" si="3"/>
      </c>
      <c r="L52" s="51"/>
      <c r="M52" s="52"/>
      <c r="N52" s="53"/>
      <c r="O52" s="53"/>
      <c r="P52" s="37">
        <f t="shared" si="4"/>
      </c>
      <c r="Q52" s="38">
        <f t="shared" si="5"/>
      </c>
      <c r="R52" s="43"/>
      <c r="S52" s="18">
        <f t="shared" si="6"/>
      </c>
      <c r="T52" s="12">
        <f t="shared" si="7"/>
      </c>
      <c r="U52" s="12">
        <f t="shared" si="8"/>
      </c>
      <c r="V52" s="15">
        <f t="shared" si="9"/>
      </c>
      <c r="W52" s="15">
        <f t="shared" si="10"/>
      </c>
      <c r="X52" s="11">
        <f t="shared" si="21"/>
        <v>24</v>
      </c>
      <c r="AA52" s="11">
        <f t="shared" si="11"/>
      </c>
      <c r="AB52" s="11">
        <f t="shared" si="22"/>
        <v>11</v>
      </c>
      <c r="AD52" s="11">
        <f t="shared" si="12"/>
      </c>
      <c r="AE52" s="11">
        <f t="shared" si="23"/>
        <v>21</v>
      </c>
      <c r="AG52" s="11">
        <f t="shared" si="13"/>
      </c>
      <c r="AH52" s="11">
        <f t="shared" si="24"/>
        <v>2</v>
      </c>
      <c r="AJ52" s="11">
        <f t="shared" si="14"/>
      </c>
      <c r="AK52" s="11">
        <f t="shared" si="25"/>
        <v>2</v>
      </c>
      <c r="AM52" s="11" t="e">
        <f>NA()</f>
        <v>#N/A</v>
      </c>
      <c r="AN52" s="11" t="e">
        <f t="shared" si="26"/>
        <v>#N/A</v>
      </c>
      <c r="AP52" s="54"/>
      <c r="AQ52" s="13">
        <f t="shared" si="15"/>
      </c>
      <c r="AR52" s="11">
        <f t="shared" si="31"/>
        <v>1</v>
      </c>
      <c r="AS52" s="49"/>
      <c r="AT52" s="40"/>
      <c r="AU52" s="49"/>
      <c r="AV52" s="11">
        <f t="shared" si="16"/>
      </c>
      <c r="AW52" s="11">
        <f t="shared" si="28"/>
        <v>9</v>
      </c>
      <c r="AX52" s="49"/>
      <c r="AZ52" s="11">
        <f t="shared" si="17"/>
      </c>
      <c r="BA52" s="11">
        <f t="shared" si="29"/>
        <v>16</v>
      </c>
      <c r="BR52" s="49"/>
      <c r="BS52" s="49"/>
      <c r="BT52" s="49"/>
      <c r="BU52" s="49"/>
      <c r="BV52" s="46"/>
      <c r="BW52" s="46"/>
      <c r="BX52" s="46"/>
      <c r="BY52" s="47"/>
      <c r="BZ52" s="47"/>
      <c r="CA52" s="15">
        <f t="shared" si="18"/>
      </c>
      <c r="CB52" s="11">
        <f t="shared" si="30"/>
        <v>9</v>
      </c>
      <c r="CJ52" s="12"/>
      <c r="CK52" s="12"/>
      <c r="CL52" s="12" t="str">
        <f t="shared" si="19"/>
        <v> </v>
      </c>
      <c r="CM52" s="48"/>
      <c r="CN52" s="28">
        <f t="shared" si="20"/>
      </c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43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</row>
    <row r="53" spans="1:119" ht="12" customHeight="1">
      <c r="A53" s="41">
        <f t="shared" si="0"/>
        <v>17</v>
      </c>
      <c r="B53" s="41"/>
      <c r="C53" s="32" t="str">
        <f>CONCATENATE(A53,"C")</f>
        <v>17C</v>
      </c>
      <c r="D53" s="33"/>
      <c r="E53" s="50"/>
      <c r="F53" s="34"/>
      <c r="G53" s="35">
        <f t="shared" si="1"/>
      </c>
      <c r="H53" s="34"/>
      <c r="I53" s="35">
        <f t="shared" si="2"/>
      </c>
      <c r="J53" s="34"/>
      <c r="K53" s="36">
        <f t="shared" si="3"/>
      </c>
      <c r="L53" s="51"/>
      <c r="M53" s="52"/>
      <c r="N53" s="53"/>
      <c r="O53" s="53"/>
      <c r="P53" s="37">
        <f t="shared" si="4"/>
      </c>
      <c r="Q53" s="38">
        <f t="shared" si="5"/>
      </c>
      <c r="R53" s="43"/>
      <c r="S53" s="18">
        <f t="shared" si="6"/>
      </c>
      <c r="T53" s="12">
        <f t="shared" si="7"/>
      </c>
      <c r="U53" s="12">
        <f t="shared" si="8"/>
      </c>
      <c r="V53" s="15">
        <f t="shared" si="9"/>
      </c>
      <c r="W53" s="15">
        <f t="shared" si="10"/>
      </c>
      <c r="X53" s="11">
        <f t="shared" si="21"/>
        <v>24</v>
      </c>
      <c r="AA53" s="11">
        <f t="shared" si="11"/>
      </c>
      <c r="AB53" s="11">
        <f t="shared" si="22"/>
        <v>11</v>
      </c>
      <c r="AD53" s="11">
        <f t="shared" si="12"/>
      </c>
      <c r="AE53" s="11">
        <f t="shared" si="23"/>
        <v>21</v>
      </c>
      <c r="AG53" s="11">
        <f t="shared" si="13"/>
      </c>
      <c r="AH53" s="11">
        <f t="shared" si="24"/>
        <v>2</v>
      </c>
      <c r="AJ53" s="11">
        <f t="shared" si="14"/>
      </c>
      <c r="AK53" s="11">
        <f t="shared" si="25"/>
        <v>2</v>
      </c>
      <c r="AM53" s="11" t="e">
        <f>NA()</f>
        <v>#N/A</v>
      </c>
      <c r="AN53" s="11" t="e">
        <f t="shared" si="26"/>
        <v>#N/A</v>
      </c>
      <c r="AP53" s="54"/>
      <c r="AQ53" s="13">
        <f t="shared" si="15"/>
      </c>
      <c r="AR53" s="11">
        <f t="shared" si="31"/>
        <v>1</v>
      </c>
      <c r="AS53" s="49"/>
      <c r="AT53" s="40"/>
      <c r="AU53" s="49"/>
      <c r="AV53" s="11">
        <f t="shared" si="16"/>
      </c>
      <c r="AW53" s="11">
        <f t="shared" si="28"/>
        <v>9</v>
      </c>
      <c r="AX53" s="49"/>
      <c r="AZ53" s="11">
        <f t="shared" si="17"/>
      </c>
      <c r="BA53" s="11">
        <f t="shared" si="29"/>
        <v>16</v>
      </c>
      <c r="BR53" s="49"/>
      <c r="BS53" s="49"/>
      <c r="BT53" s="49"/>
      <c r="BU53" s="49"/>
      <c r="BV53" s="46"/>
      <c r="BW53" s="46"/>
      <c r="BX53" s="46"/>
      <c r="BY53" s="47"/>
      <c r="BZ53" s="47"/>
      <c r="CA53" s="15">
        <f t="shared" si="18"/>
      </c>
      <c r="CB53" s="11">
        <f t="shared" si="30"/>
        <v>9</v>
      </c>
      <c r="CJ53" s="12"/>
      <c r="CK53" s="12"/>
      <c r="CL53" s="12" t="str">
        <f t="shared" si="19"/>
        <v> </v>
      </c>
      <c r="CM53" s="48"/>
      <c r="CN53" s="28">
        <f t="shared" si="20"/>
      </c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43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</row>
    <row r="54" spans="1:119" ht="12" customHeight="1">
      <c r="A54" s="41">
        <f t="shared" si="0"/>
      </c>
      <c r="B54" s="41"/>
      <c r="C54" s="32" t="str">
        <f>CONCATENATE(A56,"A")</f>
        <v>18A</v>
      </c>
      <c r="D54" s="33"/>
      <c r="E54" s="50"/>
      <c r="F54" s="34"/>
      <c r="G54" s="35">
        <f t="shared" si="1"/>
      </c>
      <c r="H54" s="34"/>
      <c r="I54" s="35">
        <f t="shared" si="2"/>
      </c>
      <c r="J54" s="34"/>
      <c r="K54" s="36">
        <f t="shared" si="3"/>
      </c>
      <c r="L54" s="51"/>
      <c r="M54" s="52">
        <f>IF(ISBLANK(L54),"",IF(L54=0,$CL$2,CM54))</f>
      </c>
      <c r="N54" s="53">
        <f>IF(ISNUMBER(M54),IF(ISNUMBER(M54),IF(ISNUMBER(M54),M54+G54+G55+G56+I54+I55+I56+K54+K55+K56,""),""),"")</f>
      </c>
      <c r="O54" s="53">
        <f>IF(ISNUMBER(N54),VLOOKUP(BY54,CA:CB,2,0),"")</f>
      </c>
      <c r="P54" s="37">
        <f t="shared" si="4"/>
      </c>
      <c r="Q54" s="38">
        <f t="shared" si="5"/>
      </c>
      <c r="R54" s="12"/>
      <c r="S54" s="18">
        <f t="shared" si="6"/>
      </c>
      <c r="T54" s="12">
        <f t="shared" si="7"/>
      </c>
      <c r="U54" s="12">
        <f t="shared" si="8"/>
      </c>
      <c r="V54" s="15">
        <f t="shared" si="9"/>
      </c>
      <c r="W54" s="15">
        <f t="shared" si="10"/>
      </c>
      <c r="X54" s="11">
        <f t="shared" si="21"/>
        <v>24</v>
      </c>
      <c r="AA54" s="11">
        <f t="shared" si="11"/>
      </c>
      <c r="AB54" s="11">
        <f t="shared" si="22"/>
        <v>11</v>
      </c>
      <c r="AD54" s="11">
        <f t="shared" si="12"/>
      </c>
      <c r="AE54" s="11">
        <f t="shared" si="23"/>
        <v>21</v>
      </c>
      <c r="AG54" s="11">
        <f t="shared" si="13"/>
      </c>
      <c r="AH54" s="11">
        <f t="shared" si="24"/>
        <v>2</v>
      </c>
      <c r="AJ54" s="11">
        <f t="shared" si="14"/>
      </c>
      <c r="AK54" s="11">
        <f t="shared" si="25"/>
        <v>2</v>
      </c>
      <c r="AM54" s="11" t="e">
        <f>NA()</f>
        <v>#N/A</v>
      </c>
      <c r="AN54" s="11" t="e">
        <f t="shared" si="26"/>
        <v>#N/A</v>
      </c>
      <c r="AP54" s="54" t="e">
        <f>IF("#REF!,#REF!+0,)",TRUE)</f>
        <v>#VALUE!</v>
      </c>
      <c r="AQ54" s="13">
        <f t="shared" si="15"/>
      </c>
      <c r="AR54" s="11">
        <f t="shared" si="31"/>
        <v>1</v>
      </c>
      <c r="AS54" s="49">
        <f>IF(ISNUMBER(AP54),VLOOKUP(AP54,AQ:AR,2,0),"")</f>
      </c>
      <c r="AT54" s="40"/>
      <c r="AU54" s="49">
        <f>N54</f>
      </c>
      <c r="AV54" s="11">
        <f t="shared" si="16"/>
      </c>
      <c r="AW54" s="11">
        <f t="shared" si="28"/>
        <v>9</v>
      </c>
      <c r="AX54" s="49">
        <f>IF(ISNUMBER(AU54),VLOOKUP(AU54,AV:AW,2,0),"")</f>
      </c>
      <c r="AZ54" s="11">
        <f t="shared" si="17"/>
      </c>
      <c r="BA54" s="11">
        <f t="shared" si="29"/>
        <v>16</v>
      </c>
      <c r="BR54" s="49">
        <f>N54</f>
      </c>
      <c r="BS54" s="49">
        <f>SUM(G54,G55,G56)</f>
        <v>0</v>
      </c>
      <c r="BT54" s="46">
        <f>SUM(J54,J55,J56)</f>
        <v>0</v>
      </c>
      <c r="BU54" s="46">
        <f>M54</f>
      </c>
      <c r="BV54" s="46" t="e">
        <f>"#REF!"</f>
        <v>#REF!</v>
      </c>
      <c r="BW54" s="46">
        <f>SUM(I54,I55,I56)</f>
        <v>0</v>
      </c>
      <c r="BX54" s="46" t="e">
        <f>"#REF!"</f>
        <v>#REF!</v>
      </c>
      <c r="BY54" s="47">
        <f>IF(ISNUMBER(N54),CONCATENATE(BR54+100,BS54+100,BT54+100,BU54+100,BW54+100)+0,"")</f>
      </c>
      <c r="BZ54" s="47">
        <f>IF(ISNUMBER(SMALL(BY:BY,ROW()-2)),SMALL(BY:BY,ROW()-2),"")</f>
      </c>
      <c r="CA54" s="15">
        <f t="shared" si="18"/>
      </c>
      <c r="CB54" s="11">
        <f t="shared" si="30"/>
        <v>9</v>
      </c>
      <c r="CJ54" s="12"/>
      <c r="CK54" s="12"/>
      <c r="CL54" s="12" t="str">
        <f t="shared" si="19"/>
        <v> </v>
      </c>
      <c r="CM54" s="55" t="str">
        <f>VLOOKUP(L54,AJ:AK,2,0)</f>
        <v> </v>
      </c>
      <c r="CN54" s="28">
        <f t="shared" si="20"/>
      </c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</row>
    <row r="55" spans="1:119" ht="12" customHeight="1">
      <c r="A55" s="41">
        <f t="shared" si="0"/>
      </c>
      <c r="B55" s="41"/>
      <c r="C55" s="32" t="str">
        <f>CONCATENATE(A56,"B")</f>
        <v>18B</v>
      </c>
      <c r="D55" s="33"/>
      <c r="E55" s="50"/>
      <c r="F55" s="34"/>
      <c r="G55" s="35">
        <f t="shared" si="1"/>
      </c>
      <c r="H55" s="34"/>
      <c r="I55" s="35">
        <f t="shared" si="2"/>
      </c>
      <c r="J55" s="34"/>
      <c r="K55" s="36">
        <f t="shared" si="3"/>
      </c>
      <c r="L55" s="51"/>
      <c r="M55" s="52"/>
      <c r="N55" s="53"/>
      <c r="O55" s="53"/>
      <c r="P55" s="37">
        <f t="shared" si="4"/>
      </c>
      <c r="Q55" s="38">
        <f t="shared" si="5"/>
      </c>
      <c r="R55" s="12"/>
      <c r="S55" s="18">
        <f t="shared" si="6"/>
      </c>
      <c r="T55" s="12">
        <f t="shared" si="7"/>
      </c>
      <c r="U55" s="12">
        <f t="shared" si="8"/>
      </c>
      <c r="V55" s="15">
        <f t="shared" si="9"/>
      </c>
      <c r="W55" s="15">
        <f t="shared" si="10"/>
      </c>
      <c r="X55" s="11">
        <f t="shared" si="21"/>
        <v>24</v>
      </c>
      <c r="AA55" s="11">
        <f t="shared" si="11"/>
      </c>
      <c r="AB55" s="11">
        <f t="shared" si="22"/>
        <v>11</v>
      </c>
      <c r="AD55" s="11">
        <f t="shared" si="12"/>
      </c>
      <c r="AE55" s="11">
        <f t="shared" si="23"/>
        <v>21</v>
      </c>
      <c r="AG55" s="11">
        <f t="shared" si="13"/>
      </c>
      <c r="AH55" s="11">
        <f t="shared" si="24"/>
        <v>2</v>
      </c>
      <c r="AJ55" s="11">
        <f t="shared" si="14"/>
      </c>
      <c r="AK55" s="11">
        <f t="shared" si="25"/>
        <v>2</v>
      </c>
      <c r="AM55" s="11" t="e">
        <f>NA()</f>
        <v>#N/A</v>
      </c>
      <c r="AN55" s="11" t="e">
        <f t="shared" si="26"/>
        <v>#N/A</v>
      </c>
      <c r="AP55" s="54"/>
      <c r="AQ55" s="13">
        <f t="shared" si="15"/>
      </c>
      <c r="AS55" s="49"/>
      <c r="AT55" s="40"/>
      <c r="AU55" s="49"/>
      <c r="AV55" s="11">
        <f t="shared" si="16"/>
      </c>
      <c r="AW55" s="11">
        <f t="shared" si="28"/>
        <v>9</v>
      </c>
      <c r="AX55" s="49"/>
      <c r="AZ55" s="11">
        <f t="shared" si="17"/>
      </c>
      <c r="BA55" s="11">
        <f t="shared" si="29"/>
        <v>16</v>
      </c>
      <c r="BR55" s="49"/>
      <c r="BS55" s="49"/>
      <c r="BT55" s="49"/>
      <c r="BU55" s="49"/>
      <c r="BV55" s="46"/>
      <c r="BW55" s="46"/>
      <c r="BX55" s="46"/>
      <c r="BY55" s="47"/>
      <c r="BZ55" s="47"/>
      <c r="CA55" s="15">
        <f t="shared" si="18"/>
      </c>
      <c r="CB55" s="11">
        <f t="shared" si="30"/>
        <v>9</v>
      </c>
      <c r="CJ55" s="12"/>
      <c r="CK55" s="12"/>
      <c r="CL55" s="12" t="str">
        <f t="shared" si="19"/>
        <v> </v>
      </c>
      <c r="CM55" s="55"/>
      <c r="CN55" s="28">
        <f t="shared" si="20"/>
      </c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</row>
    <row r="56" spans="1:119" ht="12" customHeight="1">
      <c r="A56" s="41">
        <f t="shared" si="0"/>
        <v>18</v>
      </c>
      <c r="B56" s="41"/>
      <c r="C56" s="32" t="str">
        <f>CONCATENATE(A56,"C")</f>
        <v>18C</v>
      </c>
      <c r="D56" s="33"/>
      <c r="E56" s="50"/>
      <c r="F56" s="34"/>
      <c r="G56" s="35">
        <f t="shared" si="1"/>
      </c>
      <c r="H56" s="34"/>
      <c r="I56" s="35">
        <f t="shared" si="2"/>
      </c>
      <c r="J56" s="34"/>
      <c r="K56" s="36">
        <f t="shared" si="3"/>
      </c>
      <c r="L56" s="51"/>
      <c r="M56" s="52"/>
      <c r="N56" s="53"/>
      <c r="O56" s="53"/>
      <c r="P56" s="37">
        <f t="shared" si="4"/>
      </c>
      <c r="Q56" s="38">
        <f t="shared" si="5"/>
      </c>
      <c r="R56" s="12"/>
      <c r="S56" s="18">
        <f t="shared" si="6"/>
      </c>
      <c r="T56" s="12">
        <f t="shared" si="7"/>
      </c>
      <c r="U56" s="12">
        <f t="shared" si="8"/>
      </c>
      <c r="V56" s="15">
        <f t="shared" si="9"/>
      </c>
      <c r="W56" s="15">
        <f t="shared" si="10"/>
      </c>
      <c r="X56" s="11">
        <f t="shared" si="21"/>
        <v>24</v>
      </c>
      <c r="AA56" s="11">
        <f t="shared" si="11"/>
      </c>
      <c r="AB56" s="11">
        <f t="shared" si="22"/>
        <v>11</v>
      </c>
      <c r="AD56" s="11">
        <f t="shared" si="12"/>
      </c>
      <c r="AE56" s="11">
        <f t="shared" si="23"/>
        <v>21</v>
      </c>
      <c r="AG56" s="11">
        <f t="shared" si="13"/>
      </c>
      <c r="AH56" s="11">
        <f t="shared" si="24"/>
        <v>2</v>
      </c>
      <c r="AJ56" s="11">
        <f t="shared" si="14"/>
      </c>
      <c r="AK56" s="11">
        <f t="shared" si="25"/>
        <v>2</v>
      </c>
      <c r="AM56" s="11" t="e">
        <f>NA()</f>
        <v>#N/A</v>
      </c>
      <c r="AN56" s="11" t="e">
        <f t="shared" si="26"/>
        <v>#N/A</v>
      </c>
      <c r="AP56" s="54"/>
      <c r="AQ56" s="13">
        <f t="shared" si="15"/>
      </c>
      <c r="AS56" s="49"/>
      <c r="AT56" s="40"/>
      <c r="AU56" s="49"/>
      <c r="AV56" s="11">
        <f t="shared" si="16"/>
      </c>
      <c r="AW56" s="11">
        <f t="shared" si="28"/>
        <v>9</v>
      </c>
      <c r="AX56" s="49"/>
      <c r="AZ56" s="11">
        <f t="shared" si="17"/>
      </c>
      <c r="BA56" s="11">
        <f t="shared" si="29"/>
        <v>16</v>
      </c>
      <c r="BR56" s="49"/>
      <c r="BS56" s="49"/>
      <c r="BT56" s="49"/>
      <c r="BU56" s="49"/>
      <c r="BV56" s="46"/>
      <c r="BW56" s="46"/>
      <c r="BX56" s="46"/>
      <c r="BY56" s="47"/>
      <c r="BZ56" s="47"/>
      <c r="CA56" s="15">
        <f t="shared" si="18"/>
      </c>
      <c r="CB56" s="11">
        <f t="shared" si="30"/>
        <v>9</v>
      </c>
      <c r="CJ56" s="12"/>
      <c r="CK56" s="12"/>
      <c r="CL56" s="12" t="str">
        <f t="shared" si="19"/>
        <v> </v>
      </c>
      <c r="CM56" s="55"/>
      <c r="CN56" s="28">
        <f t="shared" si="20"/>
      </c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</row>
    <row r="57" spans="1:119" ht="12" customHeight="1">
      <c r="A57" s="41">
        <f t="shared" si="0"/>
      </c>
      <c r="B57" s="41"/>
      <c r="C57" s="32" t="str">
        <f>CONCATENATE(A59,"A")</f>
        <v>19A</v>
      </c>
      <c r="D57" s="33"/>
      <c r="E57" s="50"/>
      <c r="F57" s="34"/>
      <c r="G57" s="35">
        <f t="shared" si="1"/>
      </c>
      <c r="H57" s="34"/>
      <c r="I57" s="35">
        <f t="shared" si="2"/>
      </c>
      <c r="J57" s="34"/>
      <c r="K57" s="36">
        <f t="shared" si="3"/>
      </c>
      <c r="L57" s="51"/>
      <c r="M57" s="52">
        <f>IF(ISBLANK(L57),"",IF(L57=0,$CL$2,CM57))</f>
      </c>
      <c r="N57" s="53">
        <f>IF(ISNUMBER(M57),IF(ISNUMBER(M57),IF(ISNUMBER(M57),M57+G57+G58+G59+I57+I58+I59+K57+K58+K59,""),""),"")</f>
      </c>
      <c r="O57" s="53">
        <f>IF(ISNUMBER(N57),VLOOKUP(BY57,CA:CB,2,0),"")</f>
      </c>
      <c r="P57" s="37">
        <f t="shared" si="4"/>
      </c>
      <c r="Q57" s="38">
        <f t="shared" si="5"/>
      </c>
      <c r="R57" s="12"/>
      <c r="S57" s="18">
        <f t="shared" si="6"/>
      </c>
      <c r="T57" s="12">
        <f t="shared" si="7"/>
      </c>
      <c r="U57" s="12">
        <f t="shared" si="8"/>
      </c>
      <c r="V57" s="15">
        <f t="shared" si="9"/>
      </c>
      <c r="W57" s="15">
        <f t="shared" si="10"/>
      </c>
      <c r="X57" s="11">
        <f t="shared" si="21"/>
        <v>24</v>
      </c>
      <c r="AA57" s="11">
        <f t="shared" si="11"/>
      </c>
      <c r="AB57" s="11">
        <f t="shared" si="22"/>
        <v>11</v>
      </c>
      <c r="AD57" s="11">
        <f t="shared" si="12"/>
      </c>
      <c r="AE57" s="11">
        <f t="shared" si="23"/>
        <v>21</v>
      </c>
      <c r="AG57" s="11">
        <f t="shared" si="13"/>
      </c>
      <c r="AH57" s="11">
        <f t="shared" si="24"/>
        <v>2</v>
      </c>
      <c r="AJ57" s="11">
        <f t="shared" si="14"/>
      </c>
      <c r="AK57" s="11">
        <f t="shared" si="25"/>
        <v>2</v>
      </c>
      <c r="AM57" s="11" t="e">
        <f>NA()</f>
        <v>#N/A</v>
      </c>
      <c r="AN57" s="11" t="e">
        <f t="shared" si="26"/>
        <v>#N/A</v>
      </c>
      <c r="AP57" s="54" t="e">
        <f>IF("#REF!,#REF!+0,)",TRUE)</f>
        <v>#VALUE!</v>
      </c>
      <c r="AQ57" s="13">
        <f t="shared" si="15"/>
      </c>
      <c r="AS57" s="49">
        <f>IF(ISNUMBER(AP57),VLOOKUP(AP57,AQ:AR,2,0),"")</f>
      </c>
      <c r="AT57" s="40"/>
      <c r="AU57" s="49">
        <f>N57</f>
      </c>
      <c r="AV57" s="11">
        <f t="shared" si="16"/>
      </c>
      <c r="AW57" s="11">
        <f t="shared" si="28"/>
        <v>9</v>
      </c>
      <c r="AX57" s="49">
        <f>IF(ISNUMBER(AU57),VLOOKUP(AU57,AV:AW,2,0),"")</f>
      </c>
      <c r="AZ57" s="11">
        <f t="shared" si="17"/>
      </c>
      <c r="BA57" s="11">
        <f t="shared" si="29"/>
        <v>16</v>
      </c>
      <c r="BR57" s="49">
        <f>N57</f>
      </c>
      <c r="BS57" s="49">
        <f>SUM(G57,G58,G59)</f>
        <v>0</v>
      </c>
      <c r="BT57" s="46">
        <f>SUM(J57,J58,J59)</f>
        <v>0</v>
      </c>
      <c r="BU57" s="46">
        <f>M57</f>
      </c>
      <c r="BV57" s="46" t="e">
        <f>"#REF!"</f>
        <v>#REF!</v>
      </c>
      <c r="BW57" s="46">
        <f>SUM(I57,I58,I59)</f>
        <v>0</v>
      </c>
      <c r="BX57" s="46" t="e">
        <f>"#REF!"</f>
        <v>#REF!</v>
      </c>
      <c r="BY57" s="47">
        <f>IF(ISNUMBER(N57),CONCATENATE(BR57+100,BS57+100,BT57+100,BU57+100,BW57+100)+0,"")</f>
      </c>
      <c r="BZ57" s="47">
        <f>IF(ISNUMBER(SMALL(BY:BY,ROW()-2)),SMALL(BY:BY,ROW()-2),"")</f>
      </c>
      <c r="CA57" s="15">
        <f t="shared" si="18"/>
      </c>
      <c r="CB57" s="11">
        <f t="shared" si="30"/>
        <v>9</v>
      </c>
      <c r="CJ57" s="12"/>
      <c r="CK57" s="12"/>
      <c r="CL57" s="12" t="str">
        <f t="shared" si="19"/>
        <v> </v>
      </c>
      <c r="CM57" s="48" t="str">
        <f>VLOOKUP(L57,AJ:AK,2,0)</f>
        <v> </v>
      </c>
      <c r="CN57" s="28">
        <f t="shared" si="20"/>
      </c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</row>
    <row r="58" spans="1:119" ht="12" customHeight="1">
      <c r="A58" s="41">
        <f t="shared" si="0"/>
      </c>
      <c r="B58" s="41"/>
      <c r="C58" s="32" t="str">
        <f>CONCATENATE(A59,"B")</f>
        <v>19B</v>
      </c>
      <c r="D58" s="33"/>
      <c r="E58" s="50"/>
      <c r="F58" s="34"/>
      <c r="G58" s="35">
        <f t="shared" si="1"/>
      </c>
      <c r="H58" s="34"/>
      <c r="I58" s="35">
        <f t="shared" si="2"/>
      </c>
      <c r="J58" s="34"/>
      <c r="K58" s="36">
        <f t="shared" si="3"/>
      </c>
      <c r="L58" s="51"/>
      <c r="M58" s="52"/>
      <c r="N58" s="53"/>
      <c r="O58" s="53"/>
      <c r="P58" s="37">
        <f t="shared" si="4"/>
      </c>
      <c r="Q58" s="38">
        <f t="shared" si="5"/>
      </c>
      <c r="R58" s="12"/>
      <c r="S58" s="18">
        <f t="shared" si="6"/>
      </c>
      <c r="T58" s="12">
        <f t="shared" si="7"/>
      </c>
      <c r="U58" s="12">
        <f t="shared" si="8"/>
      </c>
      <c r="V58" s="15">
        <f t="shared" si="9"/>
      </c>
      <c r="W58" s="15">
        <f t="shared" si="10"/>
      </c>
      <c r="X58" s="11">
        <f t="shared" si="21"/>
        <v>24</v>
      </c>
      <c r="AA58" s="11">
        <f t="shared" si="11"/>
      </c>
      <c r="AB58" s="11">
        <f t="shared" si="22"/>
        <v>11</v>
      </c>
      <c r="AD58" s="11">
        <f t="shared" si="12"/>
      </c>
      <c r="AE58" s="11">
        <f t="shared" si="23"/>
        <v>21</v>
      </c>
      <c r="AG58" s="11">
        <f t="shared" si="13"/>
      </c>
      <c r="AH58" s="11">
        <f t="shared" si="24"/>
        <v>2</v>
      </c>
      <c r="AJ58" s="11">
        <f t="shared" si="14"/>
      </c>
      <c r="AK58" s="11">
        <f t="shared" si="25"/>
        <v>2</v>
      </c>
      <c r="AM58" s="11" t="e">
        <f>NA()</f>
        <v>#N/A</v>
      </c>
      <c r="AN58" s="11" t="e">
        <f t="shared" si="26"/>
        <v>#N/A</v>
      </c>
      <c r="AP58" s="54"/>
      <c r="AQ58" s="13">
        <f t="shared" si="15"/>
      </c>
      <c r="AS58" s="49"/>
      <c r="AT58" s="40"/>
      <c r="AU58" s="49"/>
      <c r="AV58" s="11">
        <f t="shared" si="16"/>
      </c>
      <c r="AW58" s="11">
        <f t="shared" si="28"/>
        <v>9</v>
      </c>
      <c r="AX58" s="49"/>
      <c r="AZ58" s="11">
        <f t="shared" si="17"/>
      </c>
      <c r="BA58" s="11">
        <f t="shared" si="29"/>
        <v>16</v>
      </c>
      <c r="BR58" s="49"/>
      <c r="BS58" s="49"/>
      <c r="BT58" s="49"/>
      <c r="BU58" s="49"/>
      <c r="BV58" s="46"/>
      <c r="BW58" s="46"/>
      <c r="BX58" s="46"/>
      <c r="BY58" s="47"/>
      <c r="BZ58" s="47"/>
      <c r="CA58" s="15">
        <f t="shared" si="18"/>
      </c>
      <c r="CB58" s="11">
        <f t="shared" si="30"/>
        <v>9</v>
      </c>
      <c r="CJ58" s="12"/>
      <c r="CK58" s="12"/>
      <c r="CL58" s="12" t="str">
        <f t="shared" si="19"/>
        <v> </v>
      </c>
      <c r="CM58" s="48"/>
      <c r="CN58" s="28">
        <f t="shared" si="20"/>
      </c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</row>
    <row r="59" spans="1:119" ht="12" customHeight="1">
      <c r="A59" s="41">
        <f t="shared" si="0"/>
        <v>19</v>
      </c>
      <c r="B59" s="41"/>
      <c r="C59" s="32" t="str">
        <f>CONCATENATE(A59,"C")</f>
        <v>19C</v>
      </c>
      <c r="D59" s="33"/>
      <c r="E59" s="50"/>
      <c r="F59" s="34"/>
      <c r="G59" s="35">
        <f t="shared" si="1"/>
      </c>
      <c r="H59" s="34"/>
      <c r="I59" s="35">
        <f t="shared" si="2"/>
      </c>
      <c r="J59" s="34"/>
      <c r="K59" s="36">
        <f t="shared" si="3"/>
      </c>
      <c r="L59" s="51"/>
      <c r="M59" s="52"/>
      <c r="N59" s="53"/>
      <c r="O59" s="53"/>
      <c r="P59" s="37">
        <f t="shared" si="4"/>
      </c>
      <c r="Q59" s="38">
        <f t="shared" si="5"/>
      </c>
      <c r="R59" s="12"/>
      <c r="S59" s="18">
        <f t="shared" si="6"/>
      </c>
      <c r="T59" s="12">
        <f t="shared" si="7"/>
      </c>
      <c r="U59" s="12">
        <f t="shared" si="8"/>
      </c>
      <c r="V59" s="15">
        <f t="shared" si="9"/>
      </c>
      <c r="W59" s="15">
        <f t="shared" si="10"/>
      </c>
      <c r="X59" s="11">
        <f t="shared" si="21"/>
        <v>24</v>
      </c>
      <c r="AA59" s="11">
        <f t="shared" si="11"/>
      </c>
      <c r="AB59" s="11">
        <f t="shared" si="22"/>
        <v>11</v>
      </c>
      <c r="AD59" s="11">
        <f t="shared" si="12"/>
      </c>
      <c r="AE59" s="11">
        <f t="shared" si="23"/>
        <v>21</v>
      </c>
      <c r="AG59" s="11">
        <f t="shared" si="13"/>
      </c>
      <c r="AH59" s="11">
        <f t="shared" si="24"/>
        <v>2</v>
      </c>
      <c r="AJ59" s="11">
        <f t="shared" si="14"/>
      </c>
      <c r="AK59" s="11">
        <f t="shared" si="25"/>
        <v>2</v>
      </c>
      <c r="AM59" s="11" t="e">
        <f>NA()</f>
        <v>#N/A</v>
      </c>
      <c r="AN59" s="11" t="e">
        <f t="shared" si="26"/>
        <v>#N/A</v>
      </c>
      <c r="AP59" s="54"/>
      <c r="AQ59" s="13">
        <f t="shared" si="15"/>
      </c>
      <c r="AS59" s="49"/>
      <c r="AT59" s="40"/>
      <c r="AU59" s="49"/>
      <c r="AV59" s="11">
        <f t="shared" si="16"/>
      </c>
      <c r="AW59" s="11">
        <f t="shared" si="28"/>
        <v>9</v>
      </c>
      <c r="AX59" s="49"/>
      <c r="AZ59" s="11">
        <f t="shared" si="17"/>
      </c>
      <c r="BA59" s="11">
        <f t="shared" si="29"/>
        <v>16</v>
      </c>
      <c r="BR59" s="49"/>
      <c r="BS59" s="49"/>
      <c r="BT59" s="49"/>
      <c r="BU59" s="49"/>
      <c r="BV59" s="46"/>
      <c r="BW59" s="46"/>
      <c r="BX59" s="46"/>
      <c r="BY59" s="47"/>
      <c r="BZ59" s="47"/>
      <c r="CA59" s="15">
        <f t="shared" si="18"/>
      </c>
      <c r="CB59" s="11">
        <f t="shared" si="30"/>
        <v>9</v>
      </c>
      <c r="CJ59" s="12"/>
      <c r="CK59" s="12"/>
      <c r="CL59" s="12" t="str">
        <f t="shared" si="19"/>
        <v> </v>
      </c>
      <c r="CM59" s="48"/>
      <c r="CN59" s="28">
        <f t="shared" si="20"/>
      </c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</row>
    <row r="60" spans="1:119" ht="12" customHeight="1">
      <c r="A60" s="41">
        <f t="shared" si="0"/>
      </c>
      <c r="B60" s="41"/>
      <c r="C60" s="32" t="str">
        <f>CONCATENATE(A62,"A")</f>
        <v>20A</v>
      </c>
      <c r="D60" s="33"/>
      <c r="E60" s="50"/>
      <c r="F60" s="34"/>
      <c r="G60" s="35">
        <f t="shared" si="1"/>
      </c>
      <c r="H60" s="34"/>
      <c r="I60" s="35">
        <f t="shared" si="2"/>
      </c>
      <c r="J60" s="34"/>
      <c r="K60" s="36">
        <f t="shared" si="3"/>
      </c>
      <c r="L60" s="51"/>
      <c r="M60" s="52">
        <f>IF(ISBLANK(L60),"",IF(L60=0,$CL$2,CM60))</f>
      </c>
      <c r="N60" s="53">
        <f>IF(ISNUMBER(M60),IF(ISNUMBER(M60),IF(ISNUMBER(M60),M60+G60+G61+G62+I60+I61+I62+K60+K61+K62,""),""),"")</f>
      </c>
      <c r="O60" s="53">
        <f>IF(ISNUMBER(N60),VLOOKUP(BY60,CA:CB,2,0),"")</f>
      </c>
      <c r="P60" s="37">
        <f t="shared" si="4"/>
      </c>
      <c r="Q60" s="38">
        <f t="shared" si="5"/>
      </c>
      <c r="R60" s="12"/>
      <c r="S60" s="18">
        <f t="shared" si="6"/>
      </c>
      <c r="T60" s="12">
        <f t="shared" si="7"/>
      </c>
      <c r="U60" s="12">
        <f t="shared" si="8"/>
      </c>
      <c r="V60" s="15">
        <f t="shared" si="9"/>
      </c>
      <c r="W60" s="15">
        <f t="shared" si="10"/>
      </c>
      <c r="X60" s="11">
        <f t="shared" si="21"/>
        <v>24</v>
      </c>
      <c r="AA60" s="11">
        <f t="shared" si="11"/>
      </c>
      <c r="AB60" s="11">
        <f t="shared" si="22"/>
        <v>11</v>
      </c>
      <c r="AD60" s="11">
        <f t="shared" si="12"/>
      </c>
      <c r="AE60" s="11">
        <f t="shared" si="23"/>
        <v>21</v>
      </c>
      <c r="AG60" s="11">
        <f t="shared" si="13"/>
      </c>
      <c r="AH60" s="11">
        <f t="shared" si="24"/>
        <v>2</v>
      </c>
      <c r="AJ60" s="11">
        <f t="shared" si="14"/>
      </c>
      <c r="AK60" s="11">
        <f t="shared" si="25"/>
        <v>2</v>
      </c>
      <c r="AM60" s="11" t="e">
        <f>NA()</f>
        <v>#N/A</v>
      </c>
      <c r="AN60" s="11" t="e">
        <f t="shared" si="26"/>
        <v>#N/A</v>
      </c>
      <c r="AP60" s="54" t="e">
        <f>IF("#REF!,#REF!+0,)",TRUE)</f>
        <v>#VALUE!</v>
      </c>
      <c r="AQ60" s="13">
        <f t="shared" si="15"/>
      </c>
      <c r="AS60" s="49">
        <f>IF(ISNUMBER(AP60),VLOOKUP(AP60,AQ:AR,2,0),"")</f>
      </c>
      <c r="AT60" s="40"/>
      <c r="AU60" s="49">
        <f>N60</f>
      </c>
      <c r="AV60" s="11">
        <f t="shared" si="16"/>
      </c>
      <c r="AW60" s="11">
        <f t="shared" si="28"/>
        <v>9</v>
      </c>
      <c r="AX60" s="49">
        <f>IF(ISNUMBER(AU60),VLOOKUP(AU60,AV:AW,2,0),"")</f>
      </c>
      <c r="AZ60" s="11">
        <f t="shared" si="17"/>
      </c>
      <c r="BA60" s="11">
        <f t="shared" si="29"/>
        <v>16</v>
      </c>
      <c r="BR60" s="49">
        <f>N60</f>
      </c>
      <c r="BS60" s="49">
        <f>SUM(G60,G61,G62)</f>
        <v>0</v>
      </c>
      <c r="BT60" s="46">
        <f>SUM(J60,J61,J62)</f>
        <v>0</v>
      </c>
      <c r="BU60" s="46">
        <f>M60</f>
      </c>
      <c r="BV60" s="46" t="e">
        <f>"#REF!"</f>
        <v>#REF!</v>
      </c>
      <c r="BW60" s="46">
        <f>SUM(I60,I61,I62)</f>
        <v>0</v>
      </c>
      <c r="BX60" s="46" t="e">
        <f>"#REF!"</f>
        <v>#REF!</v>
      </c>
      <c r="BY60" s="47">
        <f>IF(ISNUMBER(N60),CONCATENATE(BR60+100,BS60+100,BT60+100,BU60+100,BW60+100)+0,"")</f>
      </c>
      <c r="BZ60" s="47">
        <f>IF(ISNUMBER(SMALL(BY:BY,ROW()-2)),SMALL(BY:BY,ROW()-2),"")</f>
      </c>
      <c r="CA60" s="15">
        <f t="shared" si="18"/>
      </c>
      <c r="CB60" s="11">
        <f t="shared" si="30"/>
        <v>9</v>
      </c>
      <c r="CJ60" s="12"/>
      <c r="CK60" s="12"/>
      <c r="CL60" s="12" t="str">
        <f t="shared" si="19"/>
        <v> </v>
      </c>
      <c r="CM60" s="55" t="str">
        <f>VLOOKUP(L60,AJ:AK,2,0)</f>
        <v> </v>
      </c>
      <c r="CN60" s="28">
        <f t="shared" si="20"/>
      </c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</row>
    <row r="61" spans="1:119" ht="12" customHeight="1">
      <c r="A61" s="41">
        <f t="shared" si="0"/>
      </c>
      <c r="B61" s="41"/>
      <c r="C61" s="32" t="str">
        <f>CONCATENATE(A62,"B")</f>
        <v>20B</v>
      </c>
      <c r="D61" s="33"/>
      <c r="E61" s="50"/>
      <c r="F61" s="34"/>
      <c r="G61" s="35">
        <f t="shared" si="1"/>
      </c>
      <c r="H61" s="34"/>
      <c r="I61" s="35">
        <f t="shared" si="2"/>
      </c>
      <c r="J61" s="34"/>
      <c r="K61" s="36">
        <f t="shared" si="3"/>
      </c>
      <c r="L61" s="51"/>
      <c r="M61" s="52"/>
      <c r="N61" s="53"/>
      <c r="O61" s="53"/>
      <c r="P61" s="37">
        <f t="shared" si="4"/>
      </c>
      <c r="Q61" s="38">
        <f t="shared" si="5"/>
      </c>
      <c r="R61" s="12"/>
      <c r="S61" s="18">
        <f t="shared" si="6"/>
      </c>
      <c r="T61" s="12">
        <f t="shared" si="7"/>
      </c>
      <c r="U61" s="12">
        <f t="shared" si="8"/>
      </c>
      <c r="V61" s="15">
        <f t="shared" si="9"/>
      </c>
      <c r="W61" s="15">
        <f t="shared" si="10"/>
      </c>
      <c r="X61" s="11">
        <f t="shared" si="21"/>
        <v>24</v>
      </c>
      <c r="AA61" s="11">
        <f t="shared" si="11"/>
      </c>
      <c r="AB61" s="11">
        <f t="shared" si="22"/>
        <v>11</v>
      </c>
      <c r="AD61" s="11">
        <f t="shared" si="12"/>
      </c>
      <c r="AE61" s="11">
        <f t="shared" si="23"/>
        <v>21</v>
      </c>
      <c r="AG61" s="11">
        <f t="shared" si="13"/>
      </c>
      <c r="AH61" s="11">
        <f t="shared" si="24"/>
        <v>2</v>
      </c>
      <c r="AJ61" s="11">
        <f t="shared" si="14"/>
      </c>
      <c r="AK61" s="11">
        <f t="shared" si="25"/>
        <v>2</v>
      </c>
      <c r="AM61" s="11" t="e">
        <f>NA()</f>
        <v>#N/A</v>
      </c>
      <c r="AN61" s="11" t="e">
        <f t="shared" si="26"/>
        <v>#N/A</v>
      </c>
      <c r="AP61" s="54"/>
      <c r="AQ61" s="13">
        <f t="shared" si="15"/>
      </c>
      <c r="AS61" s="49"/>
      <c r="AT61" s="40"/>
      <c r="AU61" s="49"/>
      <c r="AV61" s="11">
        <f t="shared" si="16"/>
      </c>
      <c r="AW61" s="11">
        <f t="shared" si="28"/>
        <v>9</v>
      </c>
      <c r="AX61" s="49"/>
      <c r="AZ61" s="11">
        <f t="shared" si="17"/>
      </c>
      <c r="BA61" s="11">
        <f t="shared" si="29"/>
        <v>16</v>
      </c>
      <c r="BR61" s="49"/>
      <c r="BS61" s="49"/>
      <c r="BT61" s="49"/>
      <c r="BU61" s="49"/>
      <c r="BV61" s="46"/>
      <c r="BW61" s="46"/>
      <c r="BX61" s="46"/>
      <c r="BY61" s="47"/>
      <c r="BZ61" s="47"/>
      <c r="CA61" s="15">
        <f t="shared" si="18"/>
      </c>
      <c r="CB61" s="11">
        <f t="shared" si="30"/>
        <v>9</v>
      </c>
      <c r="CJ61" s="12"/>
      <c r="CK61" s="12"/>
      <c r="CL61" s="12" t="str">
        <f t="shared" si="19"/>
        <v> </v>
      </c>
      <c r="CM61" s="55"/>
      <c r="CN61" s="28">
        <f t="shared" si="20"/>
      </c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</row>
    <row r="62" spans="1:119" ht="12" customHeight="1">
      <c r="A62" s="41">
        <f t="shared" si="0"/>
        <v>20</v>
      </c>
      <c r="B62" s="41"/>
      <c r="C62" s="32" t="str">
        <f>CONCATENATE(A62,"C")</f>
        <v>20C</v>
      </c>
      <c r="D62" s="33"/>
      <c r="E62" s="50"/>
      <c r="F62" s="34"/>
      <c r="G62" s="35">
        <f t="shared" si="1"/>
      </c>
      <c r="H62" s="34"/>
      <c r="I62" s="35">
        <f t="shared" si="2"/>
      </c>
      <c r="J62" s="34"/>
      <c r="K62" s="36">
        <f t="shared" si="3"/>
      </c>
      <c r="L62" s="51"/>
      <c r="M62" s="52"/>
      <c r="N62" s="53"/>
      <c r="O62" s="53"/>
      <c r="P62" s="37">
        <f t="shared" si="4"/>
      </c>
      <c r="Q62" s="38">
        <f t="shared" si="5"/>
      </c>
      <c r="R62" s="12"/>
      <c r="S62" s="18">
        <f t="shared" si="6"/>
      </c>
      <c r="T62" s="12">
        <f t="shared" si="7"/>
      </c>
      <c r="U62" s="12">
        <f t="shared" si="8"/>
      </c>
      <c r="V62" s="15">
        <f t="shared" si="9"/>
      </c>
      <c r="W62" s="15">
        <f t="shared" si="10"/>
      </c>
      <c r="X62" s="11">
        <f t="shared" si="21"/>
        <v>24</v>
      </c>
      <c r="AA62" s="11">
        <f t="shared" si="11"/>
      </c>
      <c r="AB62" s="11">
        <f t="shared" si="22"/>
        <v>11</v>
      </c>
      <c r="AD62" s="11">
        <f t="shared" si="12"/>
      </c>
      <c r="AE62" s="11">
        <f t="shared" si="23"/>
        <v>21</v>
      </c>
      <c r="AG62" s="11">
        <f t="shared" si="13"/>
      </c>
      <c r="AH62" s="11">
        <f t="shared" si="24"/>
        <v>2</v>
      </c>
      <c r="AJ62" s="11">
        <f t="shared" si="14"/>
      </c>
      <c r="AK62" s="11">
        <f t="shared" si="25"/>
        <v>2</v>
      </c>
      <c r="AM62" s="11" t="e">
        <f>NA()</f>
        <v>#N/A</v>
      </c>
      <c r="AN62" s="11" t="e">
        <f t="shared" si="26"/>
        <v>#N/A</v>
      </c>
      <c r="AP62" s="54"/>
      <c r="AQ62" s="13">
        <f t="shared" si="15"/>
      </c>
      <c r="AS62" s="49"/>
      <c r="AT62" s="40"/>
      <c r="AU62" s="49"/>
      <c r="AV62" s="11">
        <f t="shared" si="16"/>
      </c>
      <c r="AW62" s="11">
        <f t="shared" si="28"/>
        <v>9</v>
      </c>
      <c r="AX62" s="49"/>
      <c r="AZ62" s="11">
        <f t="shared" si="17"/>
      </c>
      <c r="BA62" s="11">
        <f t="shared" si="29"/>
        <v>16</v>
      </c>
      <c r="BR62" s="49"/>
      <c r="BS62" s="49"/>
      <c r="BT62" s="49"/>
      <c r="BU62" s="49"/>
      <c r="BV62" s="46"/>
      <c r="BW62" s="46"/>
      <c r="BX62" s="46"/>
      <c r="BY62" s="47"/>
      <c r="BZ62" s="47"/>
      <c r="CA62" s="15">
        <f t="shared" si="18"/>
      </c>
      <c r="CB62" s="11">
        <f t="shared" si="30"/>
        <v>9</v>
      </c>
      <c r="CJ62" s="12"/>
      <c r="CK62" s="12"/>
      <c r="CL62" s="12" t="str">
        <f t="shared" si="19"/>
        <v> </v>
      </c>
      <c r="CM62" s="55"/>
      <c r="CN62" s="28">
        <f t="shared" si="20"/>
      </c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</row>
    <row r="63" spans="1:119" ht="12" customHeight="1">
      <c r="A63" s="41">
        <f t="shared" si="0"/>
      </c>
      <c r="B63" s="41"/>
      <c r="C63" s="32" t="str">
        <f>CONCATENATE(A65,"A")</f>
        <v>21A</v>
      </c>
      <c r="D63" s="33"/>
      <c r="E63" s="50"/>
      <c r="F63" s="34"/>
      <c r="G63" s="35">
        <f t="shared" si="1"/>
      </c>
      <c r="H63" s="34"/>
      <c r="I63" s="35">
        <f t="shared" si="2"/>
      </c>
      <c r="J63" s="34"/>
      <c r="K63" s="36">
        <f t="shared" si="3"/>
      </c>
      <c r="L63" s="51"/>
      <c r="M63" s="52">
        <f>IF(ISBLANK(L63),"",IF(L63=0,$CL$2,CM63))</f>
      </c>
      <c r="N63" s="53">
        <f>IF(ISNUMBER(M63),IF(ISNUMBER(M63),IF(ISNUMBER(M63),M63+G63+G64+G65+I63+I64+I65+K63+K64+K65,""),""),"")</f>
      </c>
      <c r="O63" s="53">
        <f>IF(ISNUMBER(N63),VLOOKUP(BY63,CA:CB,2,0),"")</f>
      </c>
      <c r="P63" s="37">
        <f t="shared" si="4"/>
      </c>
      <c r="Q63" s="38">
        <f t="shared" si="5"/>
      </c>
      <c r="R63" s="12"/>
      <c r="S63" s="18">
        <f t="shared" si="6"/>
      </c>
      <c r="T63" s="12">
        <f t="shared" si="7"/>
      </c>
      <c r="U63" s="12">
        <f t="shared" si="8"/>
      </c>
      <c r="V63" s="15">
        <f t="shared" si="9"/>
      </c>
      <c r="W63" s="15">
        <f t="shared" si="10"/>
      </c>
      <c r="X63" s="11">
        <f t="shared" si="21"/>
        <v>24</v>
      </c>
      <c r="AA63" s="11">
        <f t="shared" si="11"/>
      </c>
      <c r="AB63" s="11">
        <f t="shared" si="22"/>
        <v>11</v>
      </c>
      <c r="AD63" s="11">
        <f t="shared" si="12"/>
      </c>
      <c r="AE63" s="11">
        <f t="shared" si="23"/>
        <v>21</v>
      </c>
      <c r="AG63" s="11">
        <f t="shared" si="13"/>
      </c>
      <c r="AH63" s="11">
        <f t="shared" si="24"/>
        <v>2</v>
      </c>
      <c r="AJ63" s="11">
        <f t="shared" si="14"/>
      </c>
      <c r="AK63" s="11">
        <f t="shared" si="25"/>
        <v>2</v>
      </c>
      <c r="AM63" s="11" t="e">
        <f>NA()</f>
        <v>#N/A</v>
      </c>
      <c r="AN63" s="11" t="e">
        <f t="shared" si="26"/>
        <v>#N/A</v>
      </c>
      <c r="AP63" s="54" t="e">
        <f>IF("#REF!,#REF!+0,)",TRUE)</f>
        <v>#VALUE!</v>
      </c>
      <c r="AQ63" s="13">
        <f t="shared" si="15"/>
      </c>
      <c r="AS63" s="49">
        <f>IF(ISNUMBER(AP63),VLOOKUP(AP63,AQ:AR,2,0),"")</f>
      </c>
      <c r="AT63" s="40"/>
      <c r="AU63" s="49">
        <f>N63</f>
      </c>
      <c r="AV63" s="11">
        <f t="shared" si="16"/>
      </c>
      <c r="AW63" s="11">
        <f t="shared" si="28"/>
        <v>9</v>
      </c>
      <c r="AX63" s="49">
        <f>IF(ISNUMBER(AU63),VLOOKUP(AU63,AV:AW,2,0),"")</f>
      </c>
      <c r="AZ63" s="11">
        <f t="shared" si="17"/>
      </c>
      <c r="BA63" s="11">
        <f t="shared" si="29"/>
        <v>16</v>
      </c>
      <c r="BR63" s="49">
        <f>N63</f>
      </c>
      <c r="BS63" s="49">
        <f>SUM(G63,G64,G65)</f>
        <v>0</v>
      </c>
      <c r="BT63" s="46">
        <f>SUM(J63,J64,J65)</f>
        <v>0</v>
      </c>
      <c r="BU63" s="46">
        <f>M63</f>
      </c>
      <c r="BV63" s="46" t="e">
        <f>"#REF!"</f>
        <v>#REF!</v>
      </c>
      <c r="BW63" s="46">
        <f>SUM(I63,I64,I65)</f>
        <v>0</v>
      </c>
      <c r="BX63" s="46" t="e">
        <f>"#REF!"</f>
        <v>#REF!</v>
      </c>
      <c r="BY63" s="47">
        <f>IF(ISNUMBER(N63),CONCATENATE(BR63+100,BS63+100,BT63+100,BU63+100,BW63+100)+0,"")</f>
      </c>
      <c r="BZ63" s="47">
        <f>IF(ISNUMBER(SMALL(BY:BY,ROW()-2)),SMALL(BY:BY,ROW()-2),"")</f>
      </c>
      <c r="CA63" s="15">
        <f t="shared" si="18"/>
      </c>
      <c r="CB63" s="11">
        <f t="shared" si="30"/>
        <v>9</v>
      </c>
      <c r="CJ63" s="12"/>
      <c r="CK63" s="12"/>
      <c r="CL63" s="12" t="str">
        <f t="shared" si="19"/>
        <v> </v>
      </c>
      <c r="CM63" s="48" t="str">
        <f>VLOOKUP(L63,AJ:AK,2,0)</f>
        <v> </v>
      </c>
      <c r="CN63" s="28">
        <f t="shared" si="20"/>
      </c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</row>
    <row r="64" spans="1:119" ht="12" customHeight="1">
      <c r="A64" s="41">
        <f t="shared" si="0"/>
      </c>
      <c r="B64" s="41"/>
      <c r="C64" s="32" t="str">
        <f>CONCATENATE(A65,"B")</f>
        <v>21B</v>
      </c>
      <c r="D64" s="33"/>
      <c r="E64" s="50"/>
      <c r="F64" s="34"/>
      <c r="G64" s="35">
        <f t="shared" si="1"/>
      </c>
      <c r="H64" s="34"/>
      <c r="I64" s="35">
        <f t="shared" si="2"/>
      </c>
      <c r="J64" s="34"/>
      <c r="K64" s="36">
        <f t="shared" si="3"/>
      </c>
      <c r="L64" s="51"/>
      <c r="M64" s="52"/>
      <c r="N64" s="53"/>
      <c r="O64" s="53"/>
      <c r="P64" s="37">
        <f t="shared" si="4"/>
      </c>
      <c r="Q64" s="38">
        <f t="shared" si="5"/>
      </c>
      <c r="R64" s="12"/>
      <c r="S64" s="18">
        <f t="shared" si="6"/>
      </c>
      <c r="T64" s="12">
        <f t="shared" si="7"/>
      </c>
      <c r="U64" s="12">
        <f t="shared" si="8"/>
      </c>
      <c r="V64" s="15">
        <f t="shared" si="9"/>
      </c>
      <c r="W64" s="15">
        <f t="shared" si="10"/>
      </c>
      <c r="X64" s="11">
        <f t="shared" si="21"/>
        <v>24</v>
      </c>
      <c r="AA64" s="11">
        <f t="shared" si="11"/>
      </c>
      <c r="AB64" s="11">
        <f t="shared" si="22"/>
        <v>11</v>
      </c>
      <c r="AD64" s="11">
        <f t="shared" si="12"/>
      </c>
      <c r="AE64" s="11">
        <f t="shared" si="23"/>
        <v>21</v>
      </c>
      <c r="AG64" s="11">
        <f t="shared" si="13"/>
      </c>
      <c r="AH64" s="11">
        <f t="shared" si="24"/>
        <v>2</v>
      </c>
      <c r="AJ64" s="11">
        <f t="shared" si="14"/>
      </c>
      <c r="AK64" s="11">
        <f t="shared" si="25"/>
        <v>2</v>
      </c>
      <c r="AM64" s="11" t="e">
        <f>NA()</f>
        <v>#N/A</v>
      </c>
      <c r="AN64" s="11" t="e">
        <f t="shared" si="26"/>
        <v>#N/A</v>
      </c>
      <c r="AP64" s="54"/>
      <c r="AQ64" s="13">
        <f t="shared" si="15"/>
      </c>
      <c r="AS64" s="49"/>
      <c r="AT64" s="40"/>
      <c r="AU64" s="49"/>
      <c r="AV64" s="11">
        <f t="shared" si="16"/>
      </c>
      <c r="AW64" s="11">
        <f t="shared" si="28"/>
        <v>9</v>
      </c>
      <c r="AX64" s="49"/>
      <c r="AZ64" s="11">
        <f t="shared" si="17"/>
      </c>
      <c r="BA64" s="11">
        <f t="shared" si="29"/>
        <v>16</v>
      </c>
      <c r="BR64" s="49"/>
      <c r="BS64" s="49"/>
      <c r="BT64" s="49"/>
      <c r="BU64" s="49"/>
      <c r="BV64" s="46"/>
      <c r="BW64" s="46"/>
      <c r="BX64" s="46"/>
      <c r="BY64" s="47"/>
      <c r="BZ64" s="47"/>
      <c r="CA64" s="15">
        <f t="shared" si="18"/>
      </c>
      <c r="CB64" s="11">
        <f t="shared" si="30"/>
        <v>9</v>
      </c>
      <c r="CJ64" s="12"/>
      <c r="CK64" s="12"/>
      <c r="CL64" s="12" t="str">
        <f t="shared" si="19"/>
        <v> </v>
      </c>
      <c r="CM64" s="48"/>
      <c r="CN64" s="28">
        <f t="shared" si="20"/>
      </c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</row>
    <row r="65" spans="1:119" ht="12" customHeight="1">
      <c r="A65" s="41">
        <f t="shared" si="0"/>
        <v>21</v>
      </c>
      <c r="B65" s="41"/>
      <c r="C65" s="32" t="str">
        <f>CONCATENATE(A65,"C")</f>
        <v>21C</v>
      </c>
      <c r="D65" s="33"/>
      <c r="E65" s="50"/>
      <c r="F65" s="34"/>
      <c r="G65" s="35">
        <f t="shared" si="1"/>
      </c>
      <c r="H65" s="34"/>
      <c r="I65" s="35">
        <f t="shared" si="2"/>
      </c>
      <c r="J65" s="34"/>
      <c r="K65" s="36">
        <f t="shared" si="3"/>
      </c>
      <c r="L65" s="51"/>
      <c r="M65" s="52"/>
      <c r="N65" s="53"/>
      <c r="O65" s="53"/>
      <c r="P65" s="37">
        <f t="shared" si="4"/>
      </c>
      <c r="Q65" s="38">
        <f t="shared" si="5"/>
      </c>
      <c r="R65" s="12"/>
      <c r="S65" s="18">
        <f t="shared" si="6"/>
      </c>
      <c r="T65" s="12">
        <f t="shared" si="7"/>
      </c>
      <c r="U65" s="12">
        <f t="shared" si="8"/>
      </c>
      <c r="V65" s="15">
        <f t="shared" si="9"/>
      </c>
      <c r="W65" s="15">
        <f t="shared" si="10"/>
      </c>
      <c r="X65" s="11">
        <f t="shared" si="21"/>
        <v>24</v>
      </c>
      <c r="AA65" s="11">
        <f t="shared" si="11"/>
      </c>
      <c r="AB65" s="11">
        <f t="shared" si="22"/>
        <v>11</v>
      </c>
      <c r="AD65" s="11">
        <f t="shared" si="12"/>
      </c>
      <c r="AE65" s="11">
        <f t="shared" si="23"/>
        <v>21</v>
      </c>
      <c r="AG65" s="11">
        <f t="shared" si="13"/>
      </c>
      <c r="AH65" s="11">
        <f t="shared" si="24"/>
        <v>2</v>
      </c>
      <c r="AJ65" s="11">
        <f t="shared" si="14"/>
      </c>
      <c r="AK65" s="11">
        <f t="shared" si="25"/>
        <v>2</v>
      </c>
      <c r="AM65" s="11" t="e">
        <f>NA()</f>
        <v>#N/A</v>
      </c>
      <c r="AN65" s="11" t="e">
        <f t="shared" si="26"/>
        <v>#N/A</v>
      </c>
      <c r="AP65" s="54"/>
      <c r="AQ65" s="13">
        <f t="shared" si="15"/>
      </c>
      <c r="AS65" s="49"/>
      <c r="AT65" s="40"/>
      <c r="AU65" s="49"/>
      <c r="AV65" s="11">
        <f t="shared" si="16"/>
      </c>
      <c r="AW65" s="11">
        <f t="shared" si="28"/>
        <v>9</v>
      </c>
      <c r="AX65" s="49"/>
      <c r="AZ65" s="11">
        <f t="shared" si="17"/>
      </c>
      <c r="BA65" s="11">
        <f t="shared" si="29"/>
        <v>16</v>
      </c>
      <c r="BR65" s="49"/>
      <c r="BS65" s="49"/>
      <c r="BT65" s="49"/>
      <c r="BU65" s="49"/>
      <c r="BV65" s="46"/>
      <c r="BW65" s="46"/>
      <c r="BX65" s="46"/>
      <c r="BY65" s="47"/>
      <c r="BZ65" s="47"/>
      <c r="CA65" s="15">
        <f t="shared" si="18"/>
      </c>
      <c r="CB65" s="11">
        <f t="shared" si="30"/>
        <v>9</v>
      </c>
      <c r="CJ65" s="12"/>
      <c r="CK65" s="12"/>
      <c r="CL65" s="12" t="str">
        <f t="shared" si="19"/>
        <v> </v>
      </c>
      <c r="CM65" s="48"/>
      <c r="CN65" s="28">
        <f t="shared" si="20"/>
      </c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</row>
    <row r="66" spans="1:119" ht="12" customHeight="1">
      <c r="A66" s="41">
        <f t="shared" si="0"/>
      </c>
      <c r="B66" s="41"/>
      <c r="C66" s="32" t="str">
        <f>CONCATENATE(A68,"A")</f>
        <v>22A</v>
      </c>
      <c r="D66" s="33"/>
      <c r="E66" s="50"/>
      <c r="F66" s="34"/>
      <c r="G66" s="35">
        <f t="shared" si="1"/>
      </c>
      <c r="H66" s="34"/>
      <c r="I66" s="35">
        <f t="shared" si="2"/>
      </c>
      <c r="J66" s="34"/>
      <c r="K66" s="36">
        <f t="shared" si="3"/>
      </c>
      <c r="L66" s="51"/>
      <c r="M66" s="52">
        <f>IF(ISBLANK(L66),"",IF(L66=0,$CL$2,CM66))</f>
      </c>
      <c r="N66" s="53">
        <f>IF(ISNUMBER(M66),IF(ISNUMBER(M66),IF(ISNUMBER(M66),M66+G66+G67+G68+I66+I67+I68+K66+K67+K68,""),""),"")</f>
      </c>
      <c r="O66" s="53">
        <f>IF(ISNUMBER(N66),VLOOKUP(BY66,CA:CB,2,0),"")</f>
      </c>
      <c r="P66" s="37">
        <f t="shared" si="4"/>
      </c>
      <c r="Q66" s="38">
        <f t="shared" si="5"/>
      </c>
      <c r="R66" s="12"/>
      <c r="S66" s="18">
        <f t="shared" si="6"/>
      </c>
      <c r="T66" s="12">
        <f t="shared" si="7"/>
      </c>
      <c r="U66" s="12">
        <f t="shared" si="8"/>
      </c>
      <c r="V66" s="15">
        <f t="shared" si="9"/>
      </c>
      <c r="W66" s="15">
        <f t="shared" si="10"/>
      </c>
      <c r="X66" s="11">
        <f t="shared" si="21"/>
        <v>24</v>
      </c>
      <c r="AA66" s="11">
        <f t="shared" si="11"/>
      </c>
      <c r="AB66" s="11">
        <f t="shared" si="22"/>
        <v>11</v>
      </c>
      <c r="AD66" s="11">
        <f t="shared" si="12"/>
      </c>
      <c r="AE66" s="11">
        <f t="shared" si="23"/>
        <v>21</v>
      </c>
      <c r="AG66" s="11">
        <f t="shared" si="13"/>
      </c>
      <c r="AH66" s="11">
        <f t="shared" si="24"/>
        <v>2</v>
      </c>
      <c r="AJ66" s="11">
        <f t="shared" si="14"/>
      </c>
      <c r="AK66" s="11">
        <f t="shared" si="25"/>
        <v>2</v>
      </c>
      <c r="AM66" s="11" t="e">
        <f>NA()</f>
        <v>#N/A</v>
      </c>
      <c r="AN66" s="11" t="e">
        <f t="shared" si="26"/>
        <v>#N/A</v>
      </c>
      <c r="AP66" s="54" t="e">
        <f>IF("#REF!,#REF!+0,)",TRUE)</f>
        <v>#VALUE!</v>
      </c>
      <c r="AQ66" s="13">
        <f t="shared" si="15"/>
      </c>
      <c r="AS66" s="49">
        <f>IF(ISNUMBER(AP66),VLOOKUP(AP66,AQ:AR,2,0),"")</f>
      </c>
      <c r="AT66" s="40"/>
      <c r="AU66" s="49">
        <f>N66</f>
      </c>
      <c r="AV66" s="11">
        <f t="shared" si="16"/>
      </c>
      <c r="AW66" s="11">
        <f t="shared" si="28"/>
        <v>9</v>
      </c>
      <c r="AX66" s="49">
        <f>IF(ISNUMBER(AU66),VLOOKUP(AU66,AV:AW,2,0),"")</f>
      </c>
      <c r="AZ66" s="11">
        <f t="shared" si="17"/>
      </c>
      <c r="BA66" s="11">
        <f t="shared" si="29"/>
        <v>16</v>
      </c>
      <c r="BR66" s="49">
        <f>N66</f>
      </c>
      <c r="BS66" s="49">
        <f>SUM(G66,G67,G68)</f>
        <v>0</v>
      </c>
      <c r="BT66" s="46">
        <f>SUM(J66,J67,J68)</f>
        <v>0</v>
      </c>
      <c r="BU66" s="46">
        <f>M66</f>
      </c>
      <c r="BV66" s="46" t="e">
        <f>"#REF!"</f>
        <v>#REF!</v>
      </c>
      <c r="BW66" s="46">
        <f>SUM(I66,I67,I68)</f>
        <v>0</v>
      </c>
      <c r="BX66" s="46" t="e">
        <f>"#REF!"</f>
        <v>#REF!</v>
      </c>
      <c r="BY66" s="47">
        <f>IF(ISNUMBER(N66),CONCATENATE(BR66+100,BS66+100,BT66+100,BU66+100,BW66+100)+0,"")</f>
      </c>
      <c r="BZ66" s="47">
        <f>IF(ISNUMBER(SMALL(BY:BY,ROW()-2)),SMALL(BY:BY,ROW()-2),"")</f>
      </c>
      <c r="CA66" s="15">
        <f t="shared" si="18"/>
      </c>
      <c r="CB66" s="11">
        <f t="shared" si="30"/>
        <v>9</v>
      </c>
      <c r="CJ66" s="12"/>
      <c r="CK66" s="12"/>
      <c r="CL66" s="12" t="str">
        <f t="shared" si="19"/>
        <v> </v>
      </c>
      <c r="CM66" s="55" t="str">
        <f>VLOOKUP(L66,AJ:AK,2,0)</f>
        <v> </v>
      </c>
      <c r="CN66" s="28">
        <f t="shared" si="20"/>
      </c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</row>
    <row r="67" spans="1:119" ht="12" customHeight="1">
      <c r="A67" s="41">
        <f aca="true" t="shared" si="32" ref="A67:A130">IF(MOD(ROW(),3)=2,((ROW()+1)/3)-1,"")</f>
      </c>
      <c r="B67" s="41"/>
      <c r="C67" s="32" t="str">
        <f>CONCATENATE(A68,"B")</f>
        <v>22B</v>
      </c>
      <c r="D67" s="33"/>
      <c r="E67" s="50"/>
      <c r="F67" s="34"/>
      <c r="G67" s="35">
        <f aca="true" t="shared" si="33" ref="G67:G130">IF(ISBLANK(F67),"",IF(F67=0,$CK$2,CL67))</f>
      </c>
      <c r="H67" s="34"/>
      <c r="I67" s="35">
        <f aca="true" t="shared" si="34" ref="I67:I130">IF(ISBLANK(H67),"",IF(H67=0,$CO$2,CN67))</f>
      </c>
      <c r="J67" s="34"/>
      <c r="K67" s="36">
        <f aca="true" t="shared" si="35" ref="K67:K130">IF(ISNUMBER(J67),VLOOKUP(J67,AG$1:AH$65536,2,0),"")</f>
      </c>
      <c r="L67" s="51"/>
      <c r="M67" s="52"/>
      <c r="N67" s="53"/>
      <c r="O67" s="53"/>
      <c r="P67" s="37">
        <f aca="true" t="shared" si="36" ref="P67:P130">IF(ISNUMBER(G67),IF(ISNUMBER(I67),IF(ISNUMBER(K67),SUM(G67,I67,K67),""),""),"")</f>
      </c>
      <c r="Q67" s="38">
        <f aca="true" t="shared" si="37" ref="Q67:Q130">IF(ISNUMBER(P67),VLOOKUP(V67,W$1:X$65536,2,0),"")</f>
      </c>
      <c r="R67" s="12"/>
      <c r="S67" s="18">
        <f aca="true" t="shared" si="38" ref="S67:S130">G67</f>
      </c>
      <c r="T67" s="12">
        <f aca="true" t="shared" si="39" ref="T67:T130">I67</f>
      </c>
      <c r="U67" s="12">
        <f aca="true" t="shared" si="40" ref="U67:U130">K67</f>
      </c>
      <c r="V67" s="15">
        <f aca="true" t="shared" si="41" ref="V67:V130">IF(ISNUMBER(P67),CONCATENATE(P67+100,S67+100,U67+100,T67+100)+0,"")</f>
      </c>
      <c r="W67" s="15">
        <f aca="true" t="shared" si="42" ref="W67:W130">IF(ISNUMBER(SMALL(V$1:V$65536,ROW()-2)),SMALL(V$1:V$65536,ROW()-2),"")</f>
      </c>
      <c r="X67" s="11">
        <f t="shared" si="21"/>
        <v>24</v>
      </c>
      <c r="AA67" s="11">
        <f aca="true" t="shared" si="43" ref="AA67:AA130">IF(ISNUMBER(LARGE(F$1:F$65536,ROW()-2)),LARGE(F$1:F$65536,ROW()-2),"")</f>
      </c>
      <c r="AB67" s="11">
        <f t="shared" si="22"/>
        <v>11</v>
      </c>
      <c r="AD67" s="11">
        <f aca="true" t="shared" si="44" ref="AD67:AD130">IF(ISNUMBER(SMALL(H$1:H$65536,ROW()-2)),SMALL(H$1:H$65536,ROW()-2),"")</f>
      </c>
      <c r="AE67" s="11">
        <f t="shared" si="23"/>
        <v>21</v>
      </c>
      <c r="AG67" s="11">
        <f aca="true" t="shared" si="45" ref="AG67:AG130">IF(ISNUMBER(SMALL(J$1:J$65536,ROW()-2)),SMALL(J$1:J$65536,ROW()-2),"")</f>
      </c>
      <c r="AH67" s="11">
        <f t="shared" si="24"/>
        <v>2</v>
      </c>
      <c r="AJ67" s="11">
        <f aca="true" t="shared" si="46" ref="AJ67:AJ130">IF(ISNUMBER(LARGE(L$1:L$65536,ROW()-2)),LARGE(L$1:L$65536,ROW()-2),"")</f>
      </c>
      <c r="AK67" s="11">
        <f t="shared" si="25"/>
        <v>2</v>
      </c>
      <c r="AM67" s="11" t="e">
        <f>NA()</f>
        <v>#N/A</v>
      </c>
      <c r="AN67" s="11" t="e">
        <f t="shared" si="26"/>
        <v>#N/A</v>
      </c>
      <c r="AP67" s="54"/>
      <c r="AQ67" s="13">
        <f aca="true" t="shared" si="47" ref="AQ67:AQ130">IF(ISNUMBER(LARGE(AP$1:AP$65536,ROW()-2)),LARGE(AP$1:AP$65536,ROW()-2),"")</f>
      </c>
      <c r="AS67" s="49"/>
      <c r="AT67" s="40"/>
      <c r="AU67" s="49"/>
      <c r="AV67" s="11">
        <f aca="true" t="shared" si="48" ref="AV67:AV130">IF(ISNUMBER(SMALL(N$1:N$65536,ROW()-2)),SMALL(N$1:N$65536,ROW()-2),"")</f>
      </c>
      <c r="AW67" s="11">
        <f t="shared" si="28"/>
        <v>9</v>
      </c>
      <c r="AX67" s="49"/>
      <c r="AZ67" s="11">
        <f aca="true" t="shared" si="49" ref="AZ67:AZ130">IF(ISNUMBER(SMALL(P$1:P$65536,ROW()-2)),SMALL(P$1:P$65536,ROW()-2),"")</f>
      </c>
      <c r="BA67" s="11">
        <f t="shared" si="29"/>
        <v>16</v>
      </c>
      <c r="BR67" s="49"/>
      <c r="BS67" s="49"/>
      <c r="BT67" s="49"/>
      <c r="BU67" s="49"/>
      <c r="BV67" s="46"/>
      <c r="BW67" s="46"/>
      <c r="BX67" s="46"/>
      <c r="BY67" s="47"/>
      <c r="BZ67" s="47"/>
      <c r="CA67" s="15">
        <f aca="true" t="shared" si="50" ref="CA67:CA130">IF(ISNUMBER(SMALL(BY$1:BY$65536,ROW()-2)),SMALL(BY$1:BY$65536,ROW()-2),"")</f>
      </c>
      <c r="CB67" s="11">
        <f t="shared" si="30"/>
        <v>9</v>
      </c>
      <c r="CJ67" s="12"/>
      <c r="CK67" s="12"/>
      <c r="CL67" s="12" t="str">
        <f aca="true" t="shared" si="51" ref="CL67:CL130">VLOOKUP(F67,AA$1:AB$65536,2,0)</f>
        <v> </v>
      </c>
      <c r="CM67" s="55"/>
      <c r="CN67" s="28">
        <f aca="true" t="shared" si="52" ref="CN67:CN130">IF(ISNUMBER(H67),VLOOKUP(H67,AD$1:AE$65536,2,0),"")</f>
      </c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</row>
    <row r="68" spans="1:119" ht="12" customHeight="1">
      <c r="A68" s="41">
        <f t="shared" si="32"/>
        <v>22</v>
      </c>
      <c r="B68" s="41"/>
      <c r="C68" s="32" t="str">
        <f>CONCATENATE(A68,"C")</f>
        <v>22C</v>
      </c>
      <c r="D68" s="33"/>
      <c r="E68" s="50"/>
      <c r="F68" s="34"/>
      <c r="G68" s="35">
        <f t="shared" si="33"/>
      </c>
      <c r="H68" s="34"/>
      <c r="I68" s="35">
        <f t="shared" si="34"/>
      </c>
      <c r="J68" s="34"/>
      <c r="K68" s="36">
        <f t="shared" si="35"/>
      </c>
      <c r="L68" s="51"/>
      <c r="M68" s="52"/>
      <c r="N68" s="53"/>
      <c r="O68" s="53"/>
      <c r="P68" s="37">
        <f t="shared" si="36"/>
      </c>
      <c r="Q68" s="38">
        <f t="shared" si="37"/>
      </c>
      <c r="R68" s="12"/>
      <c r="S68" s="18">
        <f t="shared" si="38"/>
      </c>
      <c r="T68" s="12">
        <f t="shared" si="39"/>
      </c>
      <c r="U68" s="12">
        <f t="shared" si="40"/>
      </c>
      <c r="V68" s="15">
        <f t="shared" si="41"/>
      </c>
      <c r="W68" s="15">
        <f t="shared" si="42"/>
      </c>
      <c r="X68" s="11">
        <f aca="true" t="shared" si="53" ref="X68:X131">IF(W67&lt;&gt;W68,X67+1,X67)</f>
        <v>24</v>
      </c>
      <c r="AA68" s="11">
        <f t="shared" si="43"/>
      </c>
      <c r="AB68" s="11">
        <f aca="true" t="shared" si="54" ref="AB68:AB131">IF(AA67&lt;&gt;AA68,AB67+1,AB67)</f>
        <v>11</v>
      </c>
      <c r="AD68" s="11">
        <f t="shared" si="44"/>
      </c>
      <c r="AE68" s="11">
        <f aca="true" t="shared" si="55" ref="AE68:AE131">IF(AD67&lt;&gt;AD68,AE67+1,AE67)</f>
        <v>21</v>
      </c>
      <c r="AG68" s="11">
        <f t="shared" si="45"/>
      </c>
      <c r="AH68" s="11">
        <f aca="true" t="shared" si="56" ref="AH68:AH131">IF(AG67&lt;&gt;AG68,AH67+1,AH67)</f>
        <v>2</v>
      </c>
      <c r="AJ68" s="11">
        <f t="shared" si="46"/>
      </c>
      <c r="AK68" s="11">
        <f aca="true" t="shared" si="57" ref="AK68:AK131">IF(AJ67&lt;&gt;AJ68,AK67+1,AK67)</f>
        <v>2</v>
      </c>
      <c r="AM68" s="11" t="e">
        <f>NA()</f>
        <v>#N/A</v>
      </c>
      <c r="AN68" s="11" t="e">
        <f aca="true" t="shared" si="58" ref="AN68:AN131">IF(AM67&lt;&gt;AM68,AN67+1,AN67)</f>
        <v>#N/A</v>
      </c>
      <c r="AP68" s="54"/>
      <c r="AQ68" s="13">
        <f t="shared" si="47"/>
      </c>
      <c r="AS68" s="49"/>
      <c r="AT68" s="40"/>
      <c r="AU68" s="49"/>
      <c r="AV68" s="11">
        <f t="shared" si="48"/>
      </c>
      <c r="AW68" s="11">
        <f aca="true" t="shared" si="59" ref="AW68:AW131">IF(AV67&lt;&gt;AV68,AW67+1,AW67)</f>
        <v>9</v>
      </c>
      <c r="AX68" s="49"/>
      <c r="AZ68" s="11">
        <f t="shared" si="49"/>
      </c>
      <c r="BA68" s="11">
        <f aca="true" t="shared" si="60" ref="BA68:BA131">IF(AZ67&lt;&gt;AZ68,BA67+1,BA67)</f>
        <v>16</v>
      </c>
      <c r="BR68" s="49"/>
      <c r="BS68" s="49"/>
      <c r="BT68" s="49"/>
      <c r="BU68" s="49"/>
      <c r="BV68" s="46"/>
      <c r="BW68" s="46"/>
      <c r="BX68" s="46"/>
      <c r="BY68" s="47"/>
      <c r="BZ68" s="47"/>
      <c r="CA68" s="15">
        <f t="shared" si="50"/>
      </c>
      <c r="CB68" s="11">
        <f aca="true" t="shared" si="61" ref="CB68:CB131">IF(CA67&lt;&gt;CA68,CB67+1,CB67)</f>
        <v>9</v>
      </c>
      <c r="CJ68" s="12"/>
      <c r="CK68" s="12"/>
      <c r="CL68" s="12" t="str">
        <f t="shared" si="51"/>
        <v> </v>
      </c>
      <c r="CM68" s="55"/>
      <c r="CN68" s="28">
        <f t="shared" si="52"/>
      </c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</row>
    <row r="69" spans="1:119" ht="12" customHeight="1">
      <c r="A69" s="41">
        <f t="shared" si="32"/>
      </c>
      <c r="B69" s="41"/>
      <c r="C69" s="32" t="str">
        <f>CONCATENATE(A71,"A")</f>
        <v>23A</v>
      </c>
      <c r="D69" s="33"/>
      <c r="E69" s="50"/>
      <c r="F69" s="34"/>
      <c r="G69" s="35">
        <f t="shared" si="33"/>
      </c>
      <c r="H69" s="34"/>
      <c r="I69" s="35">
        <f t="shared" si="34"/>
      </c>
      <c r="J69" s="34"/>
      <c r="K69" s="36">
        <f t="shared" si="35"/>
      </c>
      <c r="L69" s="51"/>
      <c r="M69" s="52">
        <f>IF(ISBLANK(L69),"",IF(L69=0,$CL$2,CM69))</f>
      </c>
      <c r="N69" s="53">
        <f>IF(ISNUMBER(M69),IF(ISNUMBER(M69),IF(ISNUMBER(M69),M69+G69+G70+G71+I69+I70+I71+K69+K70+K71,""),""),"")</f>
      </c>
      <c r="O69" s="53">
        <f>IF(ISNUMBER(N69),VLOOKUP(BY69,CA:CB,2,0),"")</f>
      </c>
      <c r="P69" s="37">
        <f t="shared" si="36"/>
      </c>
      <c r="Q69" s="38">
        <f t="shared" si="37"/>
      </c>
      <c r="R69" s="12"/>
      <c r="S69" s="18">
        <f t="shared" si="38"/>
      </c>
      <c r="T69" s="12">
        <f t="shared" si="39"/>
      </c>
      <c r="U69" s="12">
        <f t="shared" si="40"/>
      </c>
      <c r="V69" s="15">
        <f t="shared" si="41"/>
      </c>
      <c r="W69" s="15">
        <f t="shared" si="42"/>
      </c>
      <c r="X69" s="11">
        <f t="shared" si="53"/>
        <v>24</v>
      </c>
      <c r="AA69" s="11">
        <f t="shared" si="43"/>
      </c>
      <c r="AB69" s="11">
        <f t="shared" si="54"/>
        <v>11</v>
      </c>
      <c r="AD69" s="11">
        <f t="shared" si="44"/>
      </c>
      <c r="AE69" s="11">
        <f t="shared" si="55"/>
        <v>21</v>
      </c>
      <c r="AG69" s="11">
        <f t="shared" si="45"/>
      </c>
      <c r="AH69" s="11">
        <f t="shared" si="56"/>
        <v>2</v>
      </c>
      <c r="AJ69" s="11">
        <f t="shared" si="46"/>
      </c>
      <c r="AK69" s="11">
        <f t="shared" si="57"/>
        <v>2</v>
      </c>
      <c r="AM69" s="11" t="e">
        <f>NA()</f>
        <v>#N/A</v>
      </c>
      <c r="AN69" s="11" t="e">
        <f t="shared" si="58"/>
        <v>#N/A</v>
      </c>
      <c r="AP69" s="54" t="e">
        <f>IF("#REF!,#REF!+0,)",TRUE)</f>
        <v>#VALUE!</v>
      </c>
      <c r="AQ69" s="13">
        <f t="shared" si="47"/>
      </c>
      <c r="AS69" s="49">
        <f>IF(ISNUMBER(AP69),VLOOKUP(AP69,AQ:AR,2,0),"")</f>
      </c>
      <c r="AT69" s="40"/>
      <c r="AU69" s="49">
        <f>N69</f>
      </c>
      <c r="AV69" s="11">
        <f t="shared" si="48"/>
      </c>
      <c r="AW69" s="11">
        <f t="shared" si="59"/>
        <v>9</v>
      </c>
      <c r="AX69" s="49">
        <f>IF(ISNUMBER(AU69),VLOOKUP(AU69,AV:AW,2,0),"")</f>
      </c>
      <c r="AZ69" s="11">
        <f t="shared" si="49"/>
      </c>
      <c r="BA69" s="11">
        <f t="shared" si="60"/>
        <v>16</v>
      </c>
      <c r="BR69" s="49">
        <f>N69</f>
      </c>
      <c r="BS69" s="49">
        <f>SUM(G69,G70,G71)</f>
        <v>0</v>
      </c>
      <c r="BT69" s="46">
        <f>SUM(J69,J70,J71)</f>
        <v>0</v>
      </c>
      <c r="BU69" s="46">
        <f>M69</f>
      </c>
      <c r="BV69" s="46" t="e">
        <f>"#REF!"</f>
        <v>#REF!</v>
      </c>
      <c r="BW69" s="46">
        <f>SUM(I69,I70,I71)</f>
        <v>0</v>
      </c>
      <c r="BX69" s="46" t="e">
        <f>"#REF!"</f>
        <v>#REF!</v>
      </c>
      <c r="BY69" s="47">
        <f>IF(ISNUMBER(N69),CONCATENATE(BR69+100,BS69+100,BT69+100,BU69+100,BW69+100)+0,"")</f>
      </c>
      <c r="BZ69" s="47">
        <f>IF(ISNUMBER(SMALL(BY:BY,ROW()-2)),SMALL(BY:BY,ROW()-2),"")</f>
      </c>
      <c r="CA69" s="15">
        <f t="shared" si="50"/>
      </c>
      <c r="CB69" s="11">
        <f t="shared" si="61"/>
        <v>9</v>
      </c>
      <c r="CJ69" s="12"/>
      <c r="CK69" s="12"/>
      <c r="CL69" s="12" t="str">
        <f t="shared" si="51"/>
        <v> </v>
      </c>
      <c r="CM69" s="48" t="str">
        <f>VLOOKUP(L69,AJ:AK,2,0)</f>
        <v> </v>
      </c>
      <c r="CN69" s="28">
        <f t="shared" si="52"/>
      </c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</row>
    <row r="70" spans="1:119" ht="12" customHeight="1">
      <c r="A70" s="41">
        <f t="shared" si="32"/>
      </c>
      <c r="B70" s="41"/>
      <c r="C70" s="32" t="str">
        <f>CONCATENATE(A71,"B")</f>
        <v>23B</v>
      </c>
      <c r="D70" s="33"/>
      <c r="E70" s="50"/>
      <c r="F70" s="34"/>
      <c r="G70" s="35">
        <f t="shared" si="33"/>
      </c>
      <c r="H70" s="34"/>
      <c r="I70" s="35">
        <f t="shared" si="34"/>
      </c>
      <c r="J70" s="34"/>
      <c r="K70" s="36">
        <f t="shared" si="35"/>
      </c>
      <c r="L70" s="51"/>
      <c r="M70" s="52"/>
      <c r="N70" s="53"/>
      <c r="O70" s="53"/>
      <c r="P70" s="37">
        <f t="shared" si="36"/>
      </c>
      <c r="Q70" s="38">
        <f t="shared" si="37"/>
      </c>
      <c r="R70" s="12"/>
      <c r="S70" s="18">
        <f t="shared" si="38"/>
      </c>
      <c r="T70" s="12">
        <f t="shared" si="39"/>
      </c>
      <c r="U70" s="12">
        <f t="shared" si="40"/>
      </c>
      <c r="V70" s="15">
        <f t="shared" si="41"/>
      </c>
      <c r="W70" s="15">
        <f t="shared" si="42"/>
      </c>
      <c r="X70" s="11">
        <f t="shared" si="53"/>
        <v>24</v>
      </c>
      <c r="AA70" s="11">
        <f t="shared" si="43"/>
      </c>
      <c r="AB70" s="11">
        <f t="shared" si="54"/>
        <v>11</v>
      </c>
      <c r="AD70" s="11">
        <f t="shared" si="44"/>
      </c>
      <c r="AE70" s="11">
        <f t="shared" si="55"/>
        <v>21</v>
      </c>
      <c r="AG70" s="11">
        <f t="shared" si="45"/>
      </c>
      <c r="AH70" s="11">
        <f t="shared" si="56"/>
        <v>2</v>
      </c>
      <c r="AJ70" s="11">
        <f t="shared" si="46"/>
      </c>
      <c r="AK70" s="11">
        <f t="shared" si="57"/>
        <v>2</v>
      </c>
      <c r="AM70" s="11" t="e">
        <f>NA()</f>
        <v>#N/A</v>
      </c>
      <c r="AN70" s="11" t="e">
        <f t="shared" si="58"/>
        <v>#N/A</v>
      </c>
      <c r="AP70" s="54"/>
      <c r="AQ70" s="13">
        <f t="shared" si="47"/>
      </c>
      <c r="AS70" s="49"/>
      <c r="AT70" s="40"/>
      <c r="AU70" s="49"/>
      <c r="AV70" s="11">
        <f t="shared" si="48"/>
      </c>
      <c r="AW70" s="11">
        <f t="shared" si="59"/>
        <v>9</v>
      </c>
      <c r="AX70" s="49"/>
      <c r="AZ70" s="11">
        <f t="shared" si="49"/>
      </c>
      <c r="BA70" s="11">
        <f t="shared" si="60"/>
        <v>16</v>
      </c>
      <c r="BR70" s="49"/>
      <c r="BS70" s="49"/>
      <c r="BT70" s="49"/>
      <c r="BU70" s="49"/>
      <c r="BV70" s="46"/>
      <c r="BW70" s="46"/>
      <c r="BX70" s="46"/>
      <c r="BY70" s="47"/>
      <c r="BZ70" s="47"/>
      <c r="CA70" s="15">
        <f t="shared" si="50"/>
      </c>
      <c r="CB70" s="11">
        <f t="shared" si="61"/>
        <v>9</v>
      </c>
      <c r="CJ70" s="12"/>
      <c r="CK70" s="12"/>
      <c r="CL70" s="12" t="str">
        <f t="shared" si="51"/>
        <v> </v>
      </c>
      <c r="CM70" s="48"/>
      <c r="CN70" s="28">
        <f t="shared" si="52"/>
      </c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</row>
    <row r="71" spans="1:119" ht="12" customHeight="1">
      <c r="A71" s="41">
        <f t="shared" si="32"/>
        <v>23</v>
      </c>
      <c r="B71" s="41"/>
      <c r="C71" s="32" t="str">
        <f>CONCATENATE(A71,"C")</f>
        <v>23C</v>
      </c>
      <c r="D71" s="33"/>
      <c r="E71" s="50"/>
      <c r="F71" s="34"/>
      <c r="G71" s="35">
        <f t="shared" si="33"/>
      </c>
      <c r="H71" s="34"/>
      <c r="I71" s="35">
        <f t="shared" si="34"/>
      </c>
      <c r="J71" s="34"/>
      <c r="K71" s="36">
        <f t="shared" si="35"/>
      </c>
      <c r="L71" s="51"/>
      <c r="M71" s="52"/>
      <c r="N71" s="53"/>
      <c r="O71" s="53"/>
      <c r="P71" s="37">
        <f t="shared" si="36"/>
      </c>
      <c r="Q71" s="38">
        <f t="shared" si="37"/>
      </c>
      <c r="R71" s="12"/>
      <c r="S71" s="18">
        <f t="shared" si="38"/>
      </c>
      <c r="T71" s="12">
        <f t="shared" si="39"/>
      </c>
      <c r="U71" s="12">
        <f t="shared" si="40"/>
      </c>
      <c r="V71" s="15">
        <f t="shared" si="41"/>
      </c>
      <c r="W71" s="15">
        <f t="shared" si="42"/>
      </c>
      <c r="X71" s="11">
        <f t="shared" si="53"/>
        <v>24</v>
      </c>
      <c r="AA71" s="11">
        <f t="shared" si="43"/>
      </c>
      <c r="AB71" s="11">
        <f t="shared" si="54"/>
        <v>11</v>
      </c>
      <c r="AD71" s="11">
        <f t="shared" si="44"/>
      </c>
      <c r="AE71" s="11">
        <f t="shared" si="55"/>
        <v>21</v>
      </c>
      <c r="AG71" s="11">
        <f t="shared" si="45"/>
      </c>
      <c r="AH71" s="11">
        <f t="shared" si="56"/>
        <v>2</v>
      </c>
      <c r="AJ71" s="11">
        <f t="shared" si="46"/>
      </c>
      <c r="AK71" s="11">
        <f t="shared" si="57"/>
        <v>2</v>
      </c>
      <c r="AM71" s="11" t="e">
        <f>NA()</f>
        <v>#N/A</v>
      </c>
      <c r="AN71" s="11" t="e">
        <f t="shared" si="58"/>
        <v>#N/A</v>
      </c>
      <c r="AP71" s="54"/>
      <c r="AQ71" s="13">
        <f t="shared" si="47"/>
      </c>
      <c r="AS71" s="49"/>
      <c r="AT71" s="40"/>
      <c r="AU71" s="49"/>
      <c r="AV71" s="11">
        <f t="shared" si="48"/>
      </c>
      <c r="AW71" s="11">
        <f t="shared" si="59"/>
        <v>9</v>
      </c>
      <c r="AX71" s="49"/>
      <c r="AZ71" s="11">
        <f t="shared" si="49"/>
      </c>
      <c r="BA71" s="11">
        <f t="shared" si="60"/>
        <v>16</v>
      </c>
      <c r="BR71" s="49"/>
      <c r="BS71" s="49"/>
      <c r="BT71" s="49"/>
      <c r="BU71" s="49"/>
      <c r="BV71" s="46"/>
      <c r="BW71" s="46"/>
      <c r="BX71" s="46"/>
      <c r="BY71" s="47"/>
      <c r="BZ71" s="47"/>
      <c r="CA71" s="15">
        <f t="shared" si="50"/>
      </c>
      <c r="CB71" s="11">
        <f t="shared" si="61"/>
        <v>9</v>
      </c>
      <c r="CJ71" s="12"/>
      <c r="CK71" s="12"/>
      <c r="CL71" s="12" t="str">
        <f t="shared" si="51"/>
        <v> </v>
      </c>
      <c r="CM71" s="48"/>
      <c r="CN71" s="28">
        <f t="shared" si="52"/>
      </c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</row>
    <row r="72" spans="1:119" ht="12" customHeight="1">
      <c r="A72" s="41">
        <f t="shared" si="32"/>
      </c>
      <c r="B72" s="41"/>
      <c r="C72" s="32" t="str">
        <f>CONCATENATE(A74,"A")</f>
        <v>24A</v>
      </c>
      <c r="D72" s="33"/>
      <c r="E72" s="50"/>
      <c r="F72" s="34"/>
      <c r="G72" s="35">
        <f t="shared" si="33"/>
      </c>
      <c r="H72" s="34"/>
      <c r="I72" s="35">
        <f t="shared" si="34"/>
      </c>
      <c r="J72" s="34"/>
      <c r="K72" s="36">
        <f t="shared" si="35"/>
      </c>
      <c r="L72" s="51"/>
      <c r="M72" s="52">
        <f>IF(ISBLANK(L72),"",IF(L72=0,$CL$2,CM72))</f>
      </c>
      <c r="N72" s="53">
        <f>IF(ISNUMBER(M72),IF(ISNUMBER(M72),IF(ISNUMBER(M72),M72+G72+G73+G74+I72+I73+I74+K72+K73+K74,""),""),"")</f>
      </c>
      <c r="O72" s="53">
        <f>IF(ISNUMBER(N72),VLOOKUP(BY72,CA:CB,2,0),"")</f>
      </c>
      <c r="P72" s="37">
        <f t="shared" si="36"/>
      </c>
      <c r="Q72" s="38">
        <f t="shared" si="37"/>
      </c>
      <c r="R72" s="12"/>
      <c r="S72" s="18">
        <f t="shared" si="38"/>
      </c>
      <c r="T72" s="12">
        <f t="shared" si="39"/>
      </c>
      <c r="U72" s="12">
        <f t="shared" si="40"/>
      </c>
      <c r="V72" s="15">
        <f t="shared" si="41"/>
      </c>
      <c r="W72" s="15">
        <f t="shared" si="42"/>
      </c>
      <c r="X72" s="11">
        <f t="shared" si="53"/>
        <v>24</v>
      </c>
      <c r="AA72" s="11">
        <f t="shared" si="43"/>
      </c>
      <c r="AB72" s="11">
        <f t="shared" si="54"/>
        <v>11</v>
      </c>
      <c r="AD72" s="11">
        <f t="shared" si="44"/>
      </c>
      <c r="AE72" s="11">
        <f t="shared" si="55"/>
        <v>21</v>
      </c>
      <c r="AG72" s="11">
        <f t="shared" si="45"/>
      </c>
      <c r="AH72" s="11">
        <f t="shared" si="56"/>
        <v>2</v>
      </c>
      <c r="AJ72" s="11">
        <f t="shared" si="46"/>
      </c>
      <c r="AK72" s="11">
        <f t="shared" si="57"/>
        <v>2</v>
      </c>
      <c r="AM72" s="11" t="e">
        <f>NA()</f>
        <v>#N/A</v>
      </c>
      <c r="AN72" s="11" t="e">
        <f t="shared" si="58"/>
        <v>#N/A</v>
      </c>
      <c r="AP72" s="54" t="e">
        <f>IF("#REF!,#REF!+0,)",TRUE)</f>
        <v>#VALUE!</v>
      </c>
      <c r="AQ72" s="13">
        <f t="shared" si="47"/>
      </c>
      <c r="AS72" s="49">
        <f>IF(ISNUMBER(AP72),VLOOKUP(AP72,AQ:AR,2,0),"")</f>
      </c>
      <c r="AT72" s="40"/>
      <c r="AU72" s="49">
        <f>N72</f>
      </c>
      <c r="AV72" s="11">
        <f t="shared" si="48"/>
      </c>
      <c r="AW72" s="11">
        <f t="shared" si="59"/>
        <v>9</v>
      </c>
      <c r="AX72" s="49">
        <f>IF(ISNUMBER(AU72),VLOOKUP(AU72,AV:AW,2,0),"")</f>
      </c>
      <c r="AZ72" s="11">
        <f t="shared" si="49"/>
      </c>
      <c r="BA72" s="11">
        <f t="shared" si="60"/>
        <v>16</v>
      </c>
      <c r="BR72" s="49">
        <f>N72</f>
      </c>
      <c r="BS72" s="49">
        <f>SUM(G72,G73,G74)</f>
        <v>0</v>
      </c>
      <c r="BT72" s="46">
        <f>SUM(J72,J73,J74)</f>
        <v>0</v>
      </c>
      <c r="BU72" s="46">
        <f>M72</f>
      </c>
      <c r="BV72" s="46" t="e">
        <f>"#REF!"</f>
        <v>#REF!</v>
      </c>
      <c r="BW72" s="46">
        <f>SUM(I72,I73,I74)</f>
        <v>0</v>
      </c>
      <c r="BX72" s="46" t="e">
        <f>"#REF!"</f>
        <v>#REF!</v>
      </c>
      <c r="BY72" s="47">
        <f>IF(ISNUMBER(N72),CONCATENATE(BR72+100,BS72+100,BT72+100,BU72+100,BW72+100)+0,"")</f>
      </c>
      <c r="BZ72" s="47">
        <f>IF(ISNUMBER(SMALL(BY:BY,ROW()-2)),SMALL(BY:BY,ROW()-2),"")</f>
      </c>
      <c r="CA72" s="15">
        <f t="shared" si="50"/>
      </c>
      <c r="CB72" s="11">
        <f t="shared" si="61"/>
        <v>9</v>
      </c>
      <c r="CJ72" s="12"/>
      <c r="CK72" s="12"/>
      <c r="CL72" s="12" t="str">
        <f t="shared" si="51"/>
        <v> </v>
      </c>
      <c r="CM72" s="55" t="str">
        <f>VLOOKUP(L72,AJ:AK,2,0)</f>
        <v> </v>
      </c>
      <c r="CN72" s="28">
        <f t="shared" si="52"/>
      </c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</row>
    <row r="73" spans="1:119" ht="12" customHeight="1">
      <c r="A73" s="41">
        <f t="shared" si="32"/>
      </c>
      <c r="B73" s="41"/>
      <c r="C73" s="32" t="str">
        <f>CONCATENATE(A74,"B")</f>
        <v>24B</v>
      </c>
      <c r="D73" s="33"/>
      <c r="E73" s="50"/>
      <c r="F73" s="34"/>
      <c r="G73" s="35">
        <f t="shared" si="33"/>
      </c>
      <c r="H73" s="34"/>
      <c r="I73" s="35">
        <f t="shared" si="34"/>
      </c>
      <c r="J73" s="34"/>
      <c r="K73" s="36">
        <f t="shared" si="35"/>
      </c>
      <c r="L73" s="51"/>
      <c r="M73" s="52"/>
      <c r="N73" s="53"/>
      <c r="O73" s="53"/>
      <c r="P73" s="37">
        <f t="shared" si="36"/>
      </c>
      <c r="Q73" s="38">
        <f t="shared" si="37"/>
      </c>
      <c r="R73" s="12"/>
      <c r="S73" s="18">
        <f t="shared" si="38"/>
      </c>
      <c r="T73" s="12">
        <f t="shared" si="39"/>
      </c>
      <c r="U73" s="12">
        <f t="shared" si="40"/>
      </c>
      <c r="V73" s="15">
        <f t="shared" si="41"/>
      </c>
      <c r="W73" s="15">
        <f t="shared" si="42"/>
      </c>
      <c r="X73" s="11">
        <f t="shared" si="53"/>
        <v>24</v>
      </c>
      <c r="AA73" s="11">
        <f t="shared" si="43"/>
      </c>
      <c r="AB73" s="11">
        <f t="shared" si="54"/>
        <v>11</v>
      </c>
      <c r="AD73" s="11">
        <f t="shared" si="44"/>
      </c>
      <c r="AE73" s="11">
        <f t="shared" si="55"/>
        <v>21</v>
      </c>
      <c r="AG73" s="11">
        <f t="shared" si="45"/>
      </c>
      <c r="AH73" s="11">
        <f t="shared" si="56"/>
        <v>2</v>
      </c>
      <c r="AJ73" s="11">
        <f t="shared" si="46"/>
      </c>
      <c r="AK73" s="11">
        <f t="shared" si="57"/>
        <v>2</v>
      </c>
      <c r="AM73" s="11" t="e">
        <f>NA()</f>
        <v>#N/A</v>
      </c>
      <c r="AN73" s="11" t="e">
        <f t="shared" si="58"/>
        <v>#N/A</v>
      </c>
      <c r="AP73" s="54"/>
      <c r="AQ73" s="13">
        <f t="shared" si="47"/>
      </c>
      <c r="AS73" s="49"/>
      <c r="AT73" s="40"/>
      <c r="AU73" s="49"/>
      <c r="AV73" s="11">
        <f t="shared" si="48"/>
      </c>
      <c r="AW73" s="11">
        <f t="shared" si="59"/>
        <v>9</v>
      </c>
      <c r="AX73" s="49"/>
      <c r="AZ73" s="11">
        <f t="shared" si="49"/>
      </c>
      <c r="BA73" s="11">
        <f t="shared" si="60"/>
        <v>16</v>
      </c>
      <c r="BR73" s="49"/>
      <c r="BS73" s="49"/>
      <c r="BT73" s="49"/>
      <c r="BU73" s="49"/>
      <c r="BV73" s="46"/>
      <c r="BW73" s="46"/>
      <c r="BX73" s="46"/>
      <c r="BY73" s="47"/>
      <c r="BZ73" s="47"/>
      <c r="CA73" s="15">
        <f t="shared" si="50"/>
      </c>
      <c r="CB73" s="11">
        <f t="shared" si="61"/>
        <v>9</v>
      </c>
      <c r="CJ73" s="12"/>
      <c r="CK73" s="12"/>
      <c r="CL73" s="12" t="str">
        <f t="shared" si="51"/>
        <v> </v>
      </c>
      <c r="CM73" s="55"/>
      <c r="CN73" s="28">
        <f t="shared" si="52"/>
      </c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</row>
    <row r="74" spans="1:119" ht="12" customHeight="1">
      <c r="A74" s="41">
        <f t="shared" si="32"/>
        <v>24</v>
      </c>
      <c r="B74" s="41"/>
      <c r="C74" s="32" t="str">
        <f>CONCATENATE(A74,"C")</f>
        <v>24C</v>
      </c>
      <c r="D74" s="33"/>
      <c r="E74" s="50"/>
      <c r="F74" s="34"/>
      <c r="G74" s="35">
        <f t="shared" si="33"/>
      </c>
      <c r="H74" s="34"/>
      <c r="I74" s="35">
        <f t="shared" si="34"/>
      </c>
      <c r="J74" s="34"/>
      <c r="K74" s="36">
        <f t="shared" si="35"/>
      </c>
      <c r="L74" s="51"/>
      <c r="M74" s="52"/>
      <c r="N74" s="53"/>
      <c r="O74" s="53"/>
      <c r="P74" s="37">
        <f t="shared" si="36"/>
      </c>
      <c r="Q74" s="38">
        <f t="shared" si="37"/>
      </c>
      <c r="R74" s="12"/>
      <c r="S74" s="18">
        <f t="shared" si="38"/>
      </c>
      <c r="T74" s="12">
        <f t="shared" si="39"/>
      </c>
      <c r="U74" s="12">
        <f t="shared" si="40"/>
      </c>
      <c r="V74" s="15">
        <f t="shared" si="41"/>
      </c>
      <c r="W74" s="15">
        <f t="shared" si="42"/>
      </c>
      <c r="X74" s="11">
        <f t="shared" si="53"/>
        <v>24</v>
      </c>
      <c r="AA74" s="11">
        <f t="shared" si="43"/>
      </c>
      <c r="AB74" s="11">
        <f t="shared" si="54"/>
        <v>11</v>
      </c>
      <c r="AD74" s="11">
        <f t="shared" si="44"/>
      </c>
      <c r="AE74" s="11">
        <f t="shared" si="55"/>
        <v>21</v>
      </c>
      <c r="AG74" s="11">
        <f t="shared" si="45"/>
      </c>
      <c r="AH74" s="11">
        <f t="shared" si="56"/>
        <v>2</v>
      </c>
      <c r="AJ74" s="11">
        <f t="shared" si="46"/>
      </c>
      <c r="AK74" s="11">
        <f t="shared" si="57"/>
        <v>2</v>
      </c>
      <c r="AM74" s="11" t="e">
        <f>NA()</f>
        <v>#N/A</v>
      </c>
      <c r="AN74" s="11" t="e">
        <f t="shared" si="58"/>
        <v>#N/A</v>
      </c>
      <c r="AP74" s="54"/>
      <c r="AQ74" s="13">
        <f t="shared" si="47"/>
      </c>
      <c r="AS74" s="49"/>
      <c r="AT74" s="40"/>
      <c r="AU74" s="49"/>
      <c r="AV74" s="11">
        <f t="shared" si="48"/>
      </c>
      <c r="AW74" s="11">
        <f t="shared" si="59"/>
        <v>9</v>
      </c>
      <c r="AX74" s="49"/>
      <c r="AZ74" s="11">
        <f t="shared" si="49"/>
      </c>
      <c r="BA74" s="11">
        <f t="shared" si="60"/>
        <v>16</v>
      </c>
      <c r="BR74" s="49"/>
      <c r="BS74" s="49"/>
      <c r="BT74" s="49"/>
      <c r="BU74" s="49"/>
      <c r="BV74" s="46"/>
      <c r="BW74" s="46"/>
      <c r="BX74" s="46"/>
      <c r="BY74" s="47"/>
      <c r="BZ74" s="47"/>
      <c r="CA74" s="15">
        <f t="shared" si="50"/>
      </c>
      <c r="CB74" s="11">
        <f t="shared" si="61"/>
        <v>9</v>
      </c>
      <c r="CJ74" s="12"/>
      <c r="CK74" s="12"/>
      <c r="CL74" s="12" t="str">
        <f t="shared" si="51"/>
        <v> </v>
      </c>
      <c r="CM74" s="55"/>
      <c r="CN74" s="28">
        <f t="shared" si="52"/>
      </c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</row>
    <row r="75" spans="1:119" ht="12" customHeight="1">
      <c r="A75" s="41">
        <f t="shared" si="32"/>
      </c>
      <c r="B75" s="41"/>
      <c r="C75" s="32" t="str">
        <f>CONCATENATE(A77,"A")</f>
        <v>25A</v>
      </c>
      <c r="D75" s="33"/>
      <c r="E75" s="50"/>
      <c r="F75" s="34"/>
      <c r="G75" s="35">
        <f t="shared" si="33"/>
      </c>
      <c r="H75" s="34"/>
      <c r="I75" s="35">
        <f t="shared" si="34"/>
      </c>
      <c r="J75" s="34"/>
      <c r="K75" s="36">
        <f t="shared" si="35"/>
      </c>
      <c r="L75" s="51"/>
      <c r="M75" s="52">
        <f>IF(ISBLANK(L75),"",IF(L75=0,$CL$2,CM75))</f>
      </c>
      <c r="N75" s="53">
        <f>IF(ISNUMBER(M75),IF(ISNUMBER(M75),IF(ISNUMBER(M75),M75+G75+G76+G77+I75+I76+I77+K75+K76+K77,""),""),"")</f>
      </c>
      <c r="O75" s="53">
        <f>IF(ISNUMBER(N75),VLOOKUP(BY75,CA:CB,2,0),"")</f>
      </c>
      <c r="P75" s="37">
        <f t="shared" si="36"/>
      </c>
      <c r="Q75" s="38">
        <f t="shared" si="37"/>
      </c>
      <c r="R75" s="12"/>
      <c r="S75" s="18">
        <f t="shared" si="38"/>
      </c>
      <c r="T75" s="12">
        <f t="shared" si="39"/>
      </c>
      <c r="U75" s="12">
        <f t="shared" si="40"/>
      </c>
      <c r="V75" s="15">
        <f t="shared" si="41"/>
      </c>
      <c r="W75" s="15">
        <f t="shared" si="42"/>
      </c>
      <c r="X75" s="11">
        <f t="shared" si="53"/>
        <v>24</v>
      </c>
      <c r="AA75" s="11">
        <f t="shared" si="43"/>
      </c>
      <c r="AB75" s="11">
        <f t="shared" si="54"/>
        <v>11</v>
      </c>
      <c r="AD75" s="11">
        <f t="shared" si="44"/>
      </c>
      <c r="AE75" s="11">
        <f t="shared" si="55"/>
        <v>21</v>
      </c>
      <c r="AG75" s="11">
        <f t="shared" si="45"/>
      </c>
      <c r="AH75" s="11">
        <f t="shared" si="56"/>
        <v>2</v>
      </c>
      <c r="AJ75" s="11">
        <f t="shared" si="46"/>
      </c>
      <c r="AK75" s="11">
        <f t="shared" si="57"/>
        <v>2</v>
      </c>
      <c r="AM75" s="11" t="e">
        <f>NA()</f>
        <v>#N/A</v>
      </c>
      <c r="AN75" s="11" t="e">
        <f t="shared" si="58"/>
        <v>#N/A</v>
      </c>
      <c r="AP75" s="54" t="e">
        <f>IF("#REF!,#REF!+0,)",TRUE)</f>
        <v>#VALUE!</v>
      </c>
      <c r="AQ75" s="13">
        <f t="shared" si="47"/>
      </c>
      <c r="AS75" s="49">
        <f>IF(ISNUMBER(AP75),VLOOKUP(AP75,AQ:AR,2,0),"")</f>
      </c>
      <c r="AT75" s="40"/>
      <c r="AU75" s="49">
        <f>N75</f>
      </c>
      <c r="AV75" s="11">
        <f t="shared" si="48"/>
      </c>
      <c r="AW75" s="11">
        <f t="shared" si="59"/>
        <v>9</v>
      </c>
      <c r="AX75" s="49">
        <f>IF(ISNUMBER(AU75),VLOOKUP(AU75,AV:AW,2,0),"")</f>
      </c>
      <c r="AZ75" s="11">
        <f t="shared" si="49"/>
      </c>
      <c r="BA75" s="11">
        <f t="shared" si="60"/>
        <v>16</v>
      </c>
      <c r="BR75" s="49">
        <f>N75</f>
      </c>
      <c r="BS75" s="49">
        <f>SUM(G75,G76,G77)</f>
        <v>0</v>
      </c>
      <c r="BT75" s="46">
        <f>SUM(J75,J76,J77)</f>
        <v>0</v>
      </c>
      <c r="BU75" s="46">
        <f>M75</f>
      </c>
      <c r="BV75" s="46" t="e">
        <f>"#REF!"</f>
        <v>#REF!</v>
      </c>
      <c r="BW75" s="46">
        <f>SUM(I75,I76,I77)</f>
        <v>0</v>
      </c>
      <c r="BX75" s="46" t="e">
        <f>"#REF!"</f>
        <v>#REF!</v>
      </c>
      <c r="BY75" s="47">
        <f>IF(ISNUMBER(N75),CONCATENATE(BR75+100,BS75+100,BT75+100,BU75+100,BW75+100)+0,"")</f>
      </c>
      <c r="BZ75" s="47">
        <f>IF(ISNUMBER(SMALL(BY:BY,ROW()-2)),SMALL(BY:BY,ROW()-2),"")</f>
      </c>
      <c r="CA75" s="15">
        <f t="shared" si="50"/>
      </c>
      <c r="CB75" s="11">
        <f t="shared" si="61"/>
        <v>9</v>
      </c>
      <c r="CJ75" s="12"/>
      <c r="CK75" s="12"/>
      <c r="CL75" s="12" t="str">
        <f t="shared" si="51"/>
        <v> </v>
      </c>
      <c r="CM75" s="48" t="str">
        <f>VLOOKUP(L75,AJ:AK,2,0)</f>
        <v> </v>
      </c>
      <c r="CN75" s="28">
        <f t="shared" si="52"/>
      </c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</row>
    <row r="76" spans="1:119" ht="12" customHeight="1">
      <c r="A76" s="41">
        <f t="shared" si="32"/>
      </c>
      <c r="B76" s="41"/>
      <c r="C76" s="32" t="str">
        <f>CONCATENATE(A77,"B")</f>
        <v>25B</v>
      </c>
      <c r="D76" s="33"/>
      <c r="E76" s="50"/>
      <c r="F76" s="34"/>
      <c r="G76" s="35">
        <f t="shared" si="33"/>
      </c>
      <c r="H76" s="34"/>
      <c r="I76" s="35">
        <f t="shared" si="34"/>
      </c>
      <c r="J76" s="34"/>
      <c r="K76" s="36">
        <f t="shared" si="35"/>
      </c>
      <c r="L76" s="51"/>
      <c r="M76" s="52"/>
      <c r="N76" s="53"/>
      <c r="O76" s="53"/>
      <c r="P76" s="37">
        <f t="shared" si="36"/>
      </c>
      <c r="Q76" s="38">
        <f t="shared" si="37"/>
      </c>
      <c r="R76" s="12"/>
      <c r="S76" s="18">
        <f t="shared" si="38"/>
      </c>
      <c r="T76" s="12">
        <f t="shared" si="39"/>
      </c>
      <c r="U76" s="12">
        <f t="shared" si="40"/>
      </c>
      <c r="V76" s="15">
        <f t="shared" si="41"/>
      </c>
      <c r="W76" s="15">
        <f t="shared" si="42"/>
      </c>
      <c r="X76" s="11">
        <f t="shared" si="53"/>
        <v>24</v>
      </c>
      <c r="AA76" s="11">
        <f t="shared" si="43"/>
      </c>
      <c r="AB76" s="11">
        <f t="shared" si="54"/>
        <v>11</v>
      </c>
      <c r="AD76" s="11">
        <f t="shared" si="44"/>
      </c>
      <c r="AE76" s="11">
        <f t="shared" si="55"/>
        <v>21</v>
      </c>
      <c r="AG76" s="11">
        <f t="shared" si="45"/>
      </c>
      <c r="AH76" s="11">
        <f t="shared" si="56"/>
        <v>2</v>
      </c>
      <c r="AJ76" s="11">
        <f t="shared" si="46"/>
      </c>
      <c r="AK76" s="11">
        <f t="shared" si="57"/>
        <v>2</v>
      </c>
      <c r="AM76" s="11" t="e">
        <f>NA()</f>
        <v>#N/A</v>
      </c>
      <c r="AN76" s="11" t="e">
        <f t="shared" si="58"/>
        <v>#N/A</v>
      </c>
      <c r="AP76" s="54"/>
      <c r="AQ76" s="13">
        <f t="shared" si="47"/>
      </c>
      <c r="AS76" s="49"/>
      <c r="AT76" s="40"/>
      <c r="AU76" s="49"/>
      <c r="AV76" s="11">
        <f t="shared" si="48"/>
      </c>
      <c r="AW76" s="11">
        <f t="shared" si="59"/>
        <v>9</v>
      </c>
      <c r="AX76" s="49"/>
      <c r="AZ76" s="11">
        <f t="shared" si="49"/>
      </c>
      <c r="BA76" s="11">
        <f t="shared" si="60"/>
        <v>16</v>
      </c>
      <c r="BR76" s="49"/>
      <c r="BS76" s="49"/>
      <c r="BT76" s="49"/>
      <c r="BU76" s="49"/>
      <c r="BV76" s="46"/>
      <c r="BW76" s="46"/>
      <c r="BX76" s="46"/>
      <c r="BY76" s="47"/>
      <c r="BZ76" s="47"/>
      <c r="CA76" s="15">
        <f t="shared" si="50"/>
      </c>
      <c r="CB76" s="11">
        <f t="shared" si="61"/>
        <v>9</v>
      </c>
      <c r="CJ76" s="12"/>
      <c r="CK76" s="12"/>
      <c r="CL76" s="12" t="str">
        <f t="shared" si="51"/>
        <v> </v>
      </c>
      <c r="CM76" s="48"/>
      <c r="CN76" s="28">
        <f t="shared" si="52"/>
      </c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</row>
    <row r="77" spans="1:119" ht="12" customHeight="1">
      <c r="A77" s="41">
        <f t="shared" si="32"/>
        <v>25</v>
      </c>
      <c r="B77" s="41"/>
      <c r="C77" s="32" t="str">
        <f>CONCATENATE(A77,"C")</f>
        <v>25C</v>
      </c>
      <c r="D77" s="33"/>
      <c r="E77" s="50"/>
      <c r="F77" s="34"/>
      <c r="G77" s="35">
        <f t="shared" si="33"/>
      </c>
      <c r="H77" s="34"/>
      <c r="I77" s="35">
        <f t="shared" si="34"/>
      </c>
      <c r="J77" s="34"/>
      <c r="K77" s="36">
        <f t="shared" si="35"/>
      </c>
      <c r="L77" s="51"/>
      <c r="M77" s="52"/>
      <c r="N77" s="53"/>
      <c r="O77" s="53"/>
      <c r="P77" s="37">
        <f t="shared" si="36"/>
      </c>
      <c r="Q77" s="38">
        <f t="shared" si="37"/>
      </c>
      <c r="R77" s="12"/>
      <c r="S77" s="18">
        <f t="shared" si="38"/>
      </c>
      <c r="T77" s="12">
        <f t="shared" si="39"/>
      </c>
      <c r="U77" s="12">
        <f t="shared" si="40"/>
      </c>
      <c r="V77" s="15">
        <f t="shared" si="41"/>
      </c>
      <c r="W77" s="15">
        <f t="shared" si="42"/>
      </c>
      <c r="X77" s="11">
        <f t="shared" si="53"/>
        <v>24</v>
      </c>
      <c r="AA77" s="11">
        <f t="shared" si="43"/>
      </c>
      <c r="AB77" s="11">
        <f t="shared" si="54"/>
        <v>11</v>
      </c>
      <c r="AD77" s="11">
        <f t="shared" si="44"/>
      </c>
      <c r="AE77" s="11">
        <f t="shared" si="55"/>
        <v>21</v>
      </c>
      <c r="AG77" s="11">
        <f t="shared" si="45"/>
      </c>
      <c r="AH77" s="11">
        <f t="shared" si="56"/>
        <v>2</v>
      </c>
      <c r="AJ77" s="11">
        <f t="shared" si="46"/>
      </c>
      <c r="AK77" s="11">
        <f t="shared" si="57"/>
        <v>2</v>
      </c>
      <c r="AM77" s="11" t="e">
        <f>NA()</f>
        <v>#N/A</v>
      </c>
      <c r="AN77" s="11" t="e">
        <f t="shared" si="58"/>
        <v>#N/A</v>
      </c>
      <c r="AP77" s="54"/>
      <c r="AQ77" s="13">
        <f t="shared" si="47"/>
      </c>
      <c r="AS77" s="49"/>
      <c r="AT77" s="40"/>
      <c r="AU77" s="49"/>
      <c r="AV77" s="11">
        <f t="shared" si="48"/>
      </c>
      <c r="AW77" s="11">
        <f t="shared" si="59"/>
        <v>9</v>
      </c>
      <c r="AX77" s="49"/>
      <c r="AZ77" s="11">
        <f t="shared" si="49"/>
      </c>
      <c r="BA77" s="11">
        <f t="shared" si="60"/>
        <v>16</v>
      </c>
      <c r="BR77" s="49"/>
      <c r="BS77" s="49"/>
      <c r="BT77" s="49"/>
      <c r="BU77" s="49"/>
      <c r="BV77" s="46"/>
      <c r="BW77" s="46"/>
      <c r="BX77" s="46"/>
      <c r="BY77" s="47"/>
      <c r="BZ77" s="47"/>
      <c r="CA77" s="15">
        <f t="shared" si="50"/>
      </c>
      <c r="CB77" s="11">
        <f t="shared" si="61"/>
        <v>9</v>
      </c>
      <c r="CJ77" s="12"/>
      <c r="CK77" s="12"/>
      <c r="CL77" s="12" t="str">
        <f t="shared" si="51"/>
        <v> </v>
      </c>
      <c r="CM77" s="48"/>
      <c r="CN77" s="28">
        <f t="shared" si="52"/>
      </c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</row>
    <row r="78" spans="1:119" ht="12" customHeight="1">
      <c r="A78" s="41">
        <f t="shared" si="32"/>
      </c>
      <c r="B78" s="41"/>
      <c r="C78" s="32" t="str">
        <f>CONCATENATE(A80,"A")</f>
        <v>26A</v>
      </c>
      <c r="D78" s="33"/>
      <c r="E78" s="50"/>
      <c r="F78" s="34"/>
      <c r="G78" s="35">
        <f t="shared" si="33"/>
      </c>
      <c r="H78" s="34"/>
      <c r="I78" s="35">
        <f t="shared" si="34"/>
      </c>
      <c r="J78" s="34"/>
      <c r="K78" s="36">
        <f t="shared" si="35"/>
      </c>
      <c r="L78" s="51"/>
      <c r="M78" s="52">
        <f>IF(ISBLANK(L78),"",IF(L78=0,$CL$2,CM78))</f>
      </c>
      <c r="N78" s="53">
        <f>IF(ISNUMBER(M78),IF(ISNUMBER(M78),IF(ISNUMBER(M78),M78+G78+G79+G80+I78+I79+I80+K78+K79+K80,""),""),"")</f>
      </c>
      <c r="O78" s="53">
        <f>IF(ISNUMBER(N78),VLOOKUP(BY78,CA:CB,2,0),"")</f>
      </c>
      <c r="P78" s="37">
        <f t="shared" si="36"/>
      </c>
      <c r="Q78" s="38">
        <f t="shared" si="37"/>
      </c>
      <c r="R78" s="12"/>
      <c r="S78" s="18">
        <f t="shared" si="38"/>
      </c>
      <c r="T78" s="12">
        <f t="shared" si="39"/>
      </c>
      <c r="U78" s="12">
        <f t="shared" si="40"/>
      </c>
      <c r="V78" s="15">
        <f t="shared" si="41"/>
      </c>
      <c r="W78" s="15">
        <f t="shared" si="42"/>
      </c>
      <c r="X78" s="11">
        <f t="shared" si="53"/>
        <v>24</v>
      </c>
      <c r="AA78" s="11">
        <f t="shared" si="43"/>
      </c>
      <c r="AB78" s="11">
        <f t="shared" si="54"/>
        <v>11</v>
      </c>
      <c r="AD78" s="11">
        <f t="shared" si="44"/>
      </c>
      <c r="AE78" s="11">
        <f t="shared" si="55"/>
        <v>21</v>
      </c>
      <c r="AG78" s="11">
        <f t="shared" si="45"/>
      </c>
      <c r="AH78" s="11">
        <f t="shared" si="56"/>
        <v>2</v>
      </c>
      <c r="AJ78" s="11">
        <f t="shared" si="46"/>
      </c>
      <c r="AK78" s="11">
        <f t="shared" si="57"/>
        <v>2</v>
      </c>
      <c r="AM78" s="11" t="e">
        <f>NA()</f>
        <v>#N/A</v>
      </c>
      <c r="AN78" s="11" t="e">
        <f t="shared" si="58"/>
        <v>#N/A</v>
      </c>
      <c r="AP78" s="54" t="e">
        <f>IF("#REF!,#REF!+0,)",TRUE)</f>
        <v>#VALUE!</v>
      </c>
      <c r="AQ78" s="13">
        <f t="shared" si="47"/>
      </c>
      <c r="AS78" s="49">
        <f>IF(ISNUMBER(AP78),VLOOKUP(AP78,AQ:AR,2,0),"")</f>
      </c>
      <c r="AT78" s="40"/>
      <c r="AU78" s="49">
        <f>N78</f>
      </c>
      <c r="AV78" s="11">
        <f t="shared" si="48"/>
      </c>
      <c r="AW78" s="11">
        <f t="shared" si="59"/>
        <v>9</v>
      </c>
      <c r="AX78" s="49">
        <f>IF(ISNUMBER(AU78),VLOOKUP(AU78,AV:AW,2,0),"")</f>
      </c>
      <c r="AZ78" s="11">
        <f t="shared" si="49"/>
      </c>
      <c r="BA78" s="11">
        <f t="shared" si="60"/>
        <v>16</v>
      </c>
      <c r="BR78" s="49">
        <f>N78</f>
      </c>
      <c r="BS78" s="49">
        <f>SUM(G78,G79,G80)</f>
        <v>0</v>
      </c>
      <c r="BT78" s="46">
        <f>SUM(J78,J79,J80)</f>
        <v>0</v>
      </c>
      <c r="BU78" s="46">
        <f>M78</f>
      </c>
      <c r="BV78" s="46" t="e">
        <f>"#REF!"</f>
        <v>#REF!</v>
      </c>
      <c r="BW78" s="46">
        <f>SUM(I78,I79,I80)</f>
        <v>0</v>
      </c>
      <c r="BX78" s="46" t="e">
        <f>"#REF!"</f>
        <v>#REF!</v>
      </c>
      <c r="BY78" s="47">
        <f>IF(ISNUMBER(N78),CONCATENATE(BR78+100,BS78+100,BT78+100,BU78+100,BW78+100)+0,"")</f>
      </c>
      <c r="BZ78" s="47">
        <f>IF(ISNUMBER(SMALL(BY:BY,ROW()-2)),SMALL(BY:BY,ROW()-2),"")</f>
      </c>
      <c r="CA78" s="15">
        <f t="shared" si="50"/>
      </c>
      <c r="CB78" s="11">
        <f t="shared" si="61"/>
        <v>9</v>
      </c>
      <c r="CJ78" s="12"/>
      <c r="CK78" s="12"/>
      <c r="CL78" s="12" t="str">
        <f t="shared" si="51"/>
        <v> </v>
      </c>
      <c r="CM78" s="55" t="str">
        <f>VLOOKUP(L78,AJ:AK,2,0)</f>
        <v> </v>
      </c>
      <c r="CN78" s="28">
        <f t="shared" si="52"/>
      </c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</row>
    <row r="79" spans="1:119" ht="12" customHeight="1">
      <c r="A79" s="41">
        <f t="shared" si="32"/>
      </c>
      <c r="B79" s="41"/>
      <c r="C79" s="32" t="str">
        <f>CONCATENATE(A80,"B")</f>
        <v>26B</v>
      </c>
      <c r="D79" s="33"/>
      <c r="E79" s="50"/>
      <c r="F79" s="34"/>
      <c r="G79" s="35">
        <f t="shared" si="33"/>
      </c>
      <c r="H79" s="34"/>
      <c r="I79" s="35">
        <f t="shared" si="34"/>
      </c>
      <c r="J79" s="34"/>
      <c r="K79" s="36">
        <f t="shared" si="35"/>
      </c>
      <c r="L79" s="51"/>
      <c r="M79" s="52"/>
      <c r="N79" s="53"/>
      <c r="O79" s="53"/>
      <c r="P79" s="37">
        <f t="shared" si="36"/>
      </c>
      <c r="Q79" s="38">
        <f t="shared" si="37"/>
      </c>
      <c r="R79" s="12"/>
      <c r="S79" s="18">
        <f t="shared" si="38"/>
      </c>
      <c r="T79" s="12">
        <f t="shared" si="39"/>
      </c>
      <c r="U79" s="12">
        <f t="shared" si="40"/>
      </c>
      <c r="V79" s="15">
        <f t="shared" si="41"/>
      </c>
      <c r="W79" s="15">
        <f t="shared" si="42"/>
      </c>
      <c r="X79" s="11">
        <f t="shared" si="53"/>
        <v>24</v>
      </c>
      <c r="AA79" s="11">
        <f t="shared" si="43"/>
      </c>
      <c r="AB79" s="11">
        <f t="shared" si="54"/>
        <v>11</v>
      </c>
      <c r="AD79" s="11">
        <f t="shared" si="44"/>
      </c>
      <c r="AE79" s="11">
        <f t="shared" si="55"/>
        <v>21</v>
      </c>
      <c r="AG79" s="11">
        <f t="shared" si="45"/>
      </c>
      <c r="AH79" s="11">
        <f t="shared" si="56"/>
        <v>2</v>
      </c>
      <c r="AJ79" s="11">
        <f t="shared" si="46"/>
      </c>
      <c r="AK79" s="11">
        <f t="shared" si="57"/>
        <v>2</v>
      </c>
      <c r="AM79" s="11" t="e">
        <f>NA()</f>
        <v>#N/A</v>
      </c>
      <c r="AN79" s="11" t="e">
        <f t="shared" si="58"/>
        <v>#N/A</v>
      </c>
      <c r="AP79" s="54"/>
      <c r="AQ79" s="13">
        <f t="shared" si="47"/>
      </c>
      <c r="AS79" s="49"/>
      <c r="AT79" s="40"/>
      <c r="AU79" s="49"/>
      <c r="AV79" s="11">
        <f t="shared" si="48"/>
      </c>
      <c r="AW79" s="11">
        <f t="shared" si="59"/>
        <v>9</v>
      </c>
      <c r="AX79" s="49"/>
      <c r="AZ79" s="11">
        <f t="shared" si="49"/>
      </c>
      <c r="BA79" s="11">
        <f t="shared" si="60"/>
        <v>16</v>
      </c>
      <c r="BR79" s="49"/>
      <c r="BS79" s="49"/>
      <c r="BT79" s="49"/>
      <c r="BU79" s="49"/>
      <c r="BV79" s="46"/>
      <c r="BW79" s="46"/>
      <c r="BX79" s="46"/>
      <c r="BY79" s="47"/>
      <c r="BZ79" s="47"/>
      <c r="CA79" s="15">
        <f t="shared" si="50"/>
      </c>
      <c r="CB79" s="11">
        <f t="shared" si="61"/>
        <v>9</v>
      </c>
      <c r="CJ79" s="12"/>
      <c r="CK79" s="12"/>
      <c r="CL79" s="12" t="str">
        <f t="shared" si="51"/>
        <v> </v>
      </c>
      <c r="CM79" s="55"/>
      <c r="CN79" s="28">
        <f t="shared" si="52"/>
      </c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</row>
    <row r="80" spans="1:119" ht="12" customHeight="1">
      <c r="A80" s="41">
        <f t="shared" si="32"/>
        <v>26</v>
      </c>
      <c r="B80" s="41"/>
      <c r="C80" s="32" t="str">
        <f>CONCATENATE(A80,"C")</f>
        <v>26C</v>
      </c>
      <c r="D80" s="33"/>
      <c r="E80" s="50"/>
      <c r="F80" s="34"/>
      <c r="G80" s="35">
        <f t="shared" si="33"/>
      </c>
      <c r="H80" s="34"/>
      <c r="I80" s="35">
        <f t="shared" si="34"/>
      </c>
      <c r="J80" s="34"/>
      <c r="K80" s="36">
        <f t="shared" si="35"/>
      </c>
      <c r="L80" s="51"/>
      <c r="M80" s="52"/>
      <c r="N80" s="53"/>
      <c r="O80" s="53"/>
      <c r="P80" s="37">
        <f t="shared" si="36"/>
      </c>
      <c r="Q80" s="38">
        <f t="shared" si="37"/>
      </c>
      <c r="R80" s="12"/>
      <c r="S80" s="18">
        <f t="shared" si="38"/>
      </c>
      <c r="T80" s="12">
        <f t="shared" si="39"/>
      </c>
      <c r="U80" s="12">
        <f t="shared" si="40"/>
      </c>
      <c r="V80" s="15">
        <f t="shared" si="41"/>
      </c>
      <c r="W80" s="15">
        <f t="shared" si="42"/>
      </c>
      <c r="X80" s="11">
        <f t="shared" si="53"/>
        <v>24</v>
      </c>
      <c r="AA80" s="11">
        <f t="shared" si="43"/>
      </c>
      <c r="AB80" s="11">
        <f t="shared" si="54"/>
        <v>11</v>
      </c>
      <c r="AD80" s="11">
        <f t="shared" si="44"/>
      </c>
      <c r="AE80" s="11">
        <f t="shared" si="55"/>
        <v>21</v>
      </c>
      <c r="AG80" s="11">
        <f t="shared" si="45"/>
      </c>
      <c r="AH80" s="11">
        <f t="shared" si="56"/>
        <v>2</v>
      </c>
      <c r="AJ80" s="11">
        <f t="shared" si="46"/>
      </c>
      <c r="AK80" s="11">
        <f t="shared" si="57"/>
        <v>2</v>
      </c>
      <c r="AM80" s="11" t="e">
        <f>NA()</f>
        <v>#N/A</v>
      </c>
      <c r="AN80" s="11" t="e">
        <f t="shared" si="58"/>
        <v>#N/A</v>
      </c>
      <c r="AP80" s="54"/>
      <c r="AQ80" s="13">
        <f t="shared" si="47"/>
      </c>
      <c r="AS80" s="49"/>
      <c r="AT80" s="40"/>
      <c r="AU80" s="49"/>
      <c r="AV80" s="11">
        <f t="shared" si="48"/>
      </c>
      <c r="AW80" s="11">
        <f t="shared" si="59"/>
        <v>9</v>
      </c>
      <c r="AX80" s="49"/>
      <c r="AZ80" s="11">
        <f t="shared" si="49"/>
      </c>
      <c r="BA80" s="11">
        <f t="shared" si="60"/>
        <v>16</v>
      </c>
      <c r="BR80" s="49"/>
      <c r="BS80" s="49"/>
      <c r="BT80" s="49"/>
      <c r="BU80" s="49"/>
      <c r="BV80" s="46"/>
      <c r="BW80" s="46"/>
      <c r="BX80" s="46"/>
      <c r="BY80" s="47"/>
      <c r="BZ80" s="47"/>
      <c r="CA80" s="15">
        <f t="shared" si="50"/>
      </c>
      <c r="CB80" s="11">
        <f t="shared" si="61"/>
        <v>9</v>
      </c>
      <c r="CJ80" s="12"/>
      <c r="CK80" s="12"/>
      <c r="CL80" s="12" t="str">
        <f t="shared" si="51"/>
        <v> </v>
      </c>
      <c r="CM80" s="55"/>
      <c r="CN80" s="28">
        <f t="shared" si="52"/>
      </c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</row>
    <row r="81" spans="1:119" ht="12" customHeight="1">
      <c r="A81" s="41">
        <f t="shared" si="32"/>
      </c>
      <c r="B81" s="41"/>
      <c r="C81" s="32" t="str">
        <f>CONCATENATE(A83,"A")</f>
        <v>27A</v>
      </c>
      <c r="D81" s="33"/>
      <c r="E81" s="50"/>
      <c r="F81" s="34"/>
      <c r="G81" s="35">
        <f t="shared" si="33"/>
      </c>
      <c r="H81" s="34"/>
      <c r="I81" s="35">
        <f t="shared" si="34"/>
      </c>
      <c r="J81" s="34"/>
      <c r="K81" s="36">
        <f t="shared" si="35"/>
      </c>
      <c r="L81" s="51"/>
      <c r="M81" s="52">
        <f>IF(ISBLANK(L81),"",IF(L81=0,$CL$2,CM81))</f>
      </c>
      <c r="N81" s="53">
        <f>IF(ISNUMBER(M81),IF(ISNUMBER(M81),IF(ISNUMBER(M81),M81+G81+G82+G83+I81+I82+I83+K81+K82+K83,""),""),"")</f>
      </c>
      <c r="O81" s="53">
        <f>IF(ISNUMBER(N81),VLOOKUP(BY81,CA:CB,2,0),"")</f>
      </c>
      <c r="P81" s="37">
        <f t="shared" si="36"/>
      </c>
      <c r="Q81" s="38">
        <f t="shared" si="37"/>
      </c>
      <c r="R81" s="12"/>
      <c r="S81" s="18">
        <f t="shared" si="38"/>
      </c>
      <c r="T81" s="12">
        <f t="shared" si="39"/>
      </c>
      <c r="U81" s="12">
        <f t="shared" si="40"/>
      </c>
      <c r="V81" s="15">
        <f t="shared" si="41"/>
      </c>
      <c r="W81" s="15">
        <f t="shared" si="42"/>
      </c>
      <c r="X81" s="11">
        <f t="shared" si="53"/>
        <v>24</v>
      </c>
      <c r="AA81" s="11">
        <f t="shared" si="43"/>
      </c>
      <c r="AB81" s="11">
        <f t="shared" si="54"/>
        <v>11</v>
      </c>
      <c r="AD81" s="11">
        <f t="shared" si="44"/>
      </c>
      <c r="AE81" s="11">
        <f t="shared" si="55"/>
        <v>21</v>
      </c>
      <c r="AG81" s="11">
        <f t="shared" si="45"/>
      </c>
      <c r="AH81" s="11">
        <f t="shared" si="56"/>
        <v>2</v>
      </c>
      <c r="AJ81" s="11">
        <f t="shared" si="46"/>
      </c>
      <c r="AK81" s="11">
        <f t="shared" si="57"/>
        <v>2</v>
      </c>
      <c r="AM81" s="11" t="e">
        <f>NA()</f>
        <v>#N/A</v>
      </c>
      <c r="AN81" s="11" t="e">
        <f t="shared" si="58"/>
        <v>#N/A</v>
      </c>
      <c r="AP81" s="54" t="e">
        <f>IF("#REF!,#REF!+0,)",TRUE)</f>
        <v>#VALUE!</v>
      </c>
      <c r="AQ81" s="13">
        <f t="shared" si="47"/>
      </c>
      <c r="AS81" s="49">
        <f>IF(ISNUMBER(AP81),VLOOKUP(AP81,AQ:AR,2,0),"")</f>
      </c>
      <c r="AT81" s="40"/>
      <c r="AU81" s="49">
        <f>N81</f>
      </c>
      <c r="AV81" s="11">
        <f t="shared" si="48"/>
      </c>
      <c r="AW81" s="11">
        <f t="shared" si="59"/>
        <v>9</v>
      </c>
      <c r="AX81" s="49">
        <f>IF(ISNUMBER(AU81),VLOOKUP(AU81,AV:AW,2,0),"")</f>
      </c>
      <c r="AZ81" s="11">
        <f t="shared" si="49"/>
      </c>
      <c r="BA81" s="11">
        <f t="shared" si="60"/>
        <v>16</v>
      </c>
      <c r="BR81" s="49">
        <f>N81</f>
      </c>
      <c r="BS81" s="49">
        <f>SUM(G81,G82,G83)</f>
        <v>0</v>
      </c>
      <c r="BT81" s="46">
        <f>SUM(J81,J82,J83)</f>
        <v>0</v>
      </c>
      <c r="BU81" s="46">
        <f>M81</f>
      </c>
      <c r="BV81" s="46" t="e">
        <f>"#REF!"</f>
        <v>#REF!</v>
      </c>
      <c r="BW81" s="46">
        <f>SUM(I81,I82,I83)</f>
        <v>0</v>
      </c>
      <c r="BX81" s="46" t="e">
        <f>"#REF!"</f>
        <v>#REF!</v>
      </c>
      <c r="BY81" s="47">
        <f>IF(ISNUMBER(N81),CONCATENATE(BR81+100,BS81+100,BT81+100,BU81+100,BW81+100)+0,"")</f>
      </c>
      <c r="BZ81" s="47">
        <f>IF(ISNUMBER(SMALL(BY:BY,ROW()-2)),SMALL(BY:BY,ROW()-2),"")</f>
      </c>
      <c r="CA81" s="15">
        <f t="shared" si="50"/>
      </c>
      <c r="CB81" s="11">
        <f t="shared" si="61"/>
        <v>9</v>
      </c>
      <c r="CJ81" s="12"/>
      <c r="CK81" s="12"/>
      <c r="CL81" s="12" t="str">
        <f t="shared" si="51"/>
        <v> </v>
      </c>
      <c r="CM81" s="48" t="str">
        <f>VLOOKUP(L81,AJ:AK,2,0)</f>
        <v> </v>
      </c>
      <c r="CN81" s="28">
        <f t="shared" si="52"/>
      </c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</row>
    <row r="82" spans="1:119" ht="12" customHeight="1">
      <c r="A82" s="41">
        <f t="shared" si="32"/>
      </c>
      <c r="B82" s="41"/>
      <c r="C82" s="32" t="str">
        <f>CONCATENATE(A83,"B")</f>
        <v>27B</v>
      </c>
      <c r="D82" s="33"/>
      <c r="E82" s="50"/>
      <c r="F82" s="34"/>
      <c r="G82" s="35">
        <f t="shared" si="33"/>
      </c>
      <c r="H82" s="34"/>
      <c r="I82" s="35">
        <f t="shared" si="34"/>
      </c>
      <c r="J82" s="34"/>
      <c r="K82" s="36">
        <f t="shared" si="35"/>
      </c>
      <c r="L82" s="51"/>
      <c r="M82" s="52"/>
      <c r="N82" s="53"/>
      <c r="O82" s="53"/>
      <c r="P82" s="37">
        <f t="shared" si="36"/>
      </c>
      <c r="Q82" s="38">
        <f t="shared" si="37"/>
      </c>
      <c r="R82" s="12"/>
      <c r="S82" s="18">
        <f t="shared" si="38"/>
      </c>
      <c r="T82" s="12">
        <f t="shared" si="39"/>
      </c>
      <c r="U82" s="12">
        <f t="shared" si="40"/>
      </c>
      <c r="V82" s="15">
        <f t="shared" si="41"/>
      </c>
      <c r="W82" s="15">
        <f t="shared" si="42"/>
      </c>
      <c r="X82" s="11">
        <f t="shared" si="53"/>
        <v>24</v>
      </c>
      <c r="AA82" s="11">
        <f t="shared" si="43"/>
      </c>
      <c r="AB82" s="11">
        <f t="shared" si="54"/>
        <v>11</v>
      </c>
      <c r="AD82" s="11">
        <f t="shared" si="44"/>
      </c>
      <c r="AE82" s="11">
        <f t="shared" si="55"/>
        <v>21</v>
      </c>
      <c r="AG82" s="11">
        <f t="shared" si="45"/>
      </c>
      <c r="AH82" s="11">
        <f t="shared" si="56"/>
        <v>2</v>
      </c>
      <c r="AJ82" s="11">
        <f t="shared" si="46"/>
      </c>
      <c r="AK82" s="11">
        <f t="shared" si="57"/>
        <v>2</v>
      </c>
      <c r="AM82" s="11" t="e">
        <f>NA()</f>
        <v>#N/A</v>
      </c>
      <c r="AN82" s="11" t="e">
        <f t="shared" si="58"/>
        <v>#N/A</v>
      </c>
      <c r="AP82" s="54"/>
      <c r="AQ82" s="13">
        <f t="shared" si="47"/>
      </c>
      <c r="AS82" s="49"/>
      <c r="AT82" s="40"/>
      <c r="AU82" s="49"/>
      <c r="AV82" s="11">
        <f t="shared" si="48"/>
      </c>
      <c r="AW82" s="11">
        <f t="shared" si="59"/>
        <v>9</v>
      </c>
      <c r="AX82" s="49"/>
      <c r="AZ82" s="11">
        <f t="shared" si="49"/>
      </c>
      <c r="BA82" s="11">
        <f t="shared" si="60"/>
        <v>16</v>
      </c>
      <c r="BR82" s="49"/>
      <c r="BS82" s="49"/>
      <c r="BT82" s="49"/>
      <c r="BU82" s="49"/>
      <c r="BV82" s="46"/>
      <c r="BW82" s="46"/>
      <c r="BX82" s="46"/>
      <c r="BY82" s="47"/>
      <c r="BZ82" s="47"/>
      <c r="CA82" s="15">
        <f t="shared" si="50"/>
      </c>
      <c r="CB82" s="11">
        <f t="shared" si="61"/>
        <v>9</v>
      </c>
      <c r="CJ82" s="12"/>
      <c r="CK82" s="12"/>
      <c r="CL82" s="12" t="str">
        <f t="shared" si="51"/>
        <v> </v>
      </c>
      <c r="CM82" s="48"/>
      <c r="CN82" s="28">
        <f t="shared" si="52"/>
      </c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</row>
    <row r="83" spans="1:119" ht="12" customHeight="1">
      <c r="A83" s="41">
        <f t="shared" si="32"/>
        <v>27</v>
      </c>
      <c r="B83" s="41"/>
      <c r="C83" s="32" t="str">
        <f>CONCATENATE(A83,"C")</f>
        <v>27C</v>
      </c>
      <c r="D83" s="33"/>
      <c r="E83" s="50"/>
      <c r="F83" s="34"/>
      <c r="G83" s="35">
        <f t="shared" si="33"/>
      </c>
      <c r="H83" s="34"/>
      <c r="I83" s="35">
        <f t="shared" si="34"/>
      </c>
      <c r="J83" s="34"/>
      <c r="K83" s="36">
        <f t="shared" si="35"/>
      </c>
      <c r="L83" s="51"/>
      <c r="M83" s="52"/>
      <c r="N83" s="53"/>
      <c r="O83" s="53"/>
      <c r="P83" s="37">
        <f t="shared" si="36"/>
      </c>
      <c r="Q83" s="38">
        <f t="shared" si="37"/>
      </c>
      <c r="R83" s="12"/>
      <c r="S83" s="18">
        <f t="shared" si="38"/>
      </c>
      <c r="T83" s="12">
        <f t="shared" si="39"/>
      </c>
      <c r="U83" s="12">
        <f t="shared" si="40"/>
      </c>
      <c r="V83" s="15">
        <f t="shared" si="41"/>
      </c>
      <c r="W83" s="15">
        <f t="shared" si="42"/>
      </c>
      <c r="X83" s="11">
        <f t="shared" si="53"/>
        <v>24</v>
      </c>
      <c r="AA83" s="11">
        <f t="shared" si="43"/>
      </c>
      <c r="AB83" s="11">
        <f t="shared" si="54"/>
        <v>11</v>
      </c>
      <c r="AD83" s="11">
        <f t="shared" si="44"/>
      </c>
      <c r="AE83" s="11">
        <f t="shared" si="55"/>
        <v>21</v>
      </c>
      <c r="AG83" s="11">
        <f t="shared" si="45"/>
      </c>
      <c r="AH83" s="11">
        <f t="shared" si="56"/>
        <v>2</v>
      </c>
      <c r="AJ83" s="11">
        <f t="shared" si="46"/>
      </c>
      <c r="AK83" s="11">
        <f t="shared" si="57"/>
        <v>2</v>
      </c>
      <c r="AM83" s="11" t="e">
        <f>NA()</f>
        <v>#N/A</v>
      </c>
      <c r="AN83" s="11" t="e">
        <f t="shared" si="58"/>
        <v>#N/A</v>
      </c>
      <c r="AP83" s="54"/>
      <c r="AQ83" s="13">
        <f t="shared" si="47"/>
      </c>
      <c r="AS83" s="49"/>
      <c r="AT83" s="40"/>
      <c r="AU83" s="49"/>
      <c r="AV83" s="11">
        <f t="shared" si="48"/>
      </c>
      <c r="AW83" s="11">
        <f t="shared" si="59"/>
        <v>9</v>
      </c>
      <c r="AX83" s="49"/>
      <c r="AZ83" s="11">
        <f t="shared" si="49"/>
      </c>
      <c r="BA83" s="11">
        <f t="shared" si="60"/>
        <v>16</v>
      </c>
      <c r="BR83" s="49"/>
      <c r="BS83" s="49"/>
      <c r="BT83" s="49"/>
      <c r="BU83" s="49"/>
      <c r="BV83" s="46"/>
      <c r="BW83" s="46"/>
      <c r="BX83" s="46"/>
      <c r="BY83" s="47"/>
      <c r="BZ83" s="47"/>
      <c r="CA83" s="15">
        <f t="shared" si="50"/>
      </c>
      <c r="CB83" s="11">
        <f t="shared" si="61"/>
        <v>9</v>
      </c>
      <c r="CJ83" s="12"/>
      <c r="CK83" s="12"/>
      <c r="CL83" s="12" t="str">
        <f t="shared" si="51"/>
        <v> </v>
      </c>
      <c r="CM83" s="48"/>
      <c r="CN83" s="28">
        <f t="shared" si="52"/>
      </c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</row>
    <row r="84" spans="1:119" ht="12" customHeight="1">
      <c r="A84" s="41">
        <f t="shared" si="32"/>
      </c>
      <c r="B84" s="41"/>
      <c r="C84" s="32" t="str">
        <f>CONCATENATE(A86,"A")</f>
        <v>28A</v>
      </c>
      <c r="D84" s="33"/>
      <c r="E84" s="50"/>
      <c r="F84" s="34"/>
      <c r="G84" s="35">
        <f t="shared" si="33"/>
      </c>
      <c r="H84" s="34"/>
      <c r="I84" s="35">
        <f t="shared" si="34"/>
      </c>
      <c r="J84" s="34"/>
      <c r="K84" s="36">
        <f t="shared" si="35"/>
      </c>
      <c r="L84" s="51"/>
      <c r="M84" s="52">
        <f>IF(ISBLANK(L84),"",IF(L84=0,$CL$2,CM84))</f>
      </c>
      <c r="N84" s="53">
        <f>IF(ISNUMBER(M84),IF(ISNUMBER(M84),IF(ISNUMBER(M84),M84+G84+G85+G86+I84+I85+I86+K84+K85+K86,""),""),"")</f>
      </c>
      <c r="O84" s="53">
        <f>IF(ISNUMBER(N84),VLOOKUP(BY84,CA:CB,2,0),"")</f>
      </c>
      <c r="P84" s="37">
        <f t="shared" si="36"/>
      </c>
      <c r="Q84" s="38">
        <f t="shared" si="37"/>
      </c>
      <c r="R84" s="12"/>
      <c r="S84" s="18">
        <f t="shared" si="38"/>
      </c>
      <c r="T84" s="12">
        <f t="shared" si="39"/>
      </c>
      <c r="U84" s="12">
        <f t="shared" si="40"/>
      </c>
      <c r="V84" s="15">
        <f t="shared" si="41"/>
      </c>
      <c r="W84" s="15">
        <f t="shared" si="42"/>
      </c>
      <c r="X84" s="11">
        <f t="shared" si="53"/>
        <v>24</v>
      </c>
      <c r="AA84" s="11">
        <f t="shared" si="43"/>
      </c>
      <c r="AB84" s="11">
        <f t="shared" si="54"/>
        <v>11</v>
      </c>
      <c r="AD84" s="11">
        <f t="shared" si="44"/>
      </c>
      <c r="AE84" s="11">
        <f t="shared" si="55"/>
        <v>21</v>
      </c>
      <c r="AG84" s="11">
        <f t="shared" si="45"/>
      </c>
      <c r="AH84" s="11">
        <f t="shared" si="56"/>
        <v>2</v>
      </c>
      <c r="AJ84" s="11">
        <f t="shared" si="46"/>
      </c>
      <c r="AK84" s="11">
        <f t="shared" si="57"/>
        <v>2</v>
      </c>
      <c r="AM84" s="11" t="e">
        <f>NA()</f>
        <v>#N/A</v>
      </c>
      <c r="AN84" s="11" t="e">
        <f t="shared" si="58"/>
        <v>#N/A</v>
      </c>
      <c r="AP84" s="54" t="e">
        <f>IF("#REF!,#REF!+0,)",TRUE)</f>
        <v>#VALUE!</v>
      </c>
      <c r="AQ84" s="13">
        <f t="shared" si="47"/>
      </c>
      <c r="AS84" s="49">
        <f>IF(ISNUMBER(AP84),VLOOKUP(AP84,AQ:AR,2,0),"")</f>
      </c>
      <c r="AT84" s="40"/>
      <c r="AU84" s="49">
        <f>N84</f>
      </c>
      <c r="AV84" s="11">
        <f t="shared" si="48"/>
      </c>
      <c r="AW84" s="11">
        <f t="shared" si="59"/>
        <v>9</v>
      </c>
      <c r="AX84" s="49">
        <f>IF(ISNUMBER(AU84),VLOOKUP(AU84,AV:AW,2,0),"")</f>
      </c>
      <c r="AZ84" s="11">
        <f t="shared" si="49"/>
      </c>
      <c r="BA84" s="11">
        <f t="shared" si="60"/>
        <v>16</v>
      </c>
      <c r="BR84" s="49">
        <f>N84</f>
      </c>
      <c r="BS84" s="49">
        <f>SUM(G84,G85,G86)</f>
        <v>0</v>
      </c>
      <c r="BT84" s="46">
        <f>SUM(J84,J85,J86)</f>
        <v>0</v>
      </c>
      <c r="BU84" s="46">
        <f>M84</f>
      </c>
      <c r="BV84" s="46" t="e">
        <f>"#REF!"</f>
        <v>#REF!</v>
      </c>
      <c r="BW84" s="46">
        <f>SUM(I84,I85,I86)</f>
        <v>0</v>
      </c>
      <c r="BX84" s="46" t="e">
        <f>"#REF!"</f>
        <v>#REF!</v>
      </c>
      <c r="BY84" s="47">
        <f>IF(ISNUMBER(N84),CONCATENATE(BR84+100,BS84+100,BT84+100,BU84+100,BW84+100)+0,"")</f>
      </c>
      <c r="BZ84" s="47">
        <f>IF(ISNUMBER(SMALL(BY:BY,ROW()-2)),SMALL(BY:BY,ROW()-2),"")</f>
      </c>
      <c r="CA84" s="15">
        <f t="shared" si="50"/>
      </c>
      <c r="CB84" s="11">
        <f t="shared" si="61"/>
        <v>9</v>
      </c>
      <c r="CJ84" s="12"/>
      <c r="CK84" s="12"/>
      <c r="CL84" s="12" t="str">
        <f t="shared" si="51"/>
        <v> </v>
      </c>
      <c r="CM84" s="55" t="str">
        <f>VLOOKUP(L84,AJ:AK,2,0)</f>
        <v> </v>
      </c>
      <c r="CN84" s="28">
        <f t="shared" si="52"/>
      </c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</row>
    <row r="85" spans="1:119" ht="12" customHeight="1">
      <c r="A85" s="41">
        <f t="shared" si="32"/>
      </c>
      <c r="B85" s="41"/>
      <c r="C85" s="32" t="str">
        <f>CONCATENATE(A86,"B")</f>
        <v>28B</v>
      </c>
      <c r="D85" s="33"/>
      <c r="E85" s="50"/>
      <c r="F85" s="34"/>
      <c r="G85" s="35">
        <f t="shared" si="33"/>
      </c>
      <c r="H85" s="34"/>
      <c r="I85" s="35">
        <f t="shared" si="34"/>
      </c>
      <c r="J85" s="34"/>
      <c r="K85" s="36">
        <f t="shared" si="35"/>
      </c>
      <c r="L85" s="51"/>
      <c r="M85" s="52"/>
      <c r="N85" s="53"/>
      <c r="O85" s="53"/>
      <c r="P85" s="37">
        <f t="shared" si="36"/>
      </c>
      <c r="Q85" s="38">
        <f t="shared" si="37"/>
      </c>
      <c r="R85" s="12"/>
      <c r="S85" s="18">
        <f t="shared" si="38"/>
      </c>
      <c r="T85" s="12">
        <f t="shared" si="39"/>
      </c>
      <c r="U85" s="12">
        <f t="shared" si="40"/>
      </c>
      <c r="V85" s="15">
        <f t="shared" si="41"/>
      </c>
      <c r="W85" s="15">
        <f t="shared" si="42"/>
      </c>
      <c r="X85" s="11">
        <f t="shared" si="53"/>
        <v>24</v>
      </c>
      <c r="AA85" s="11">
        <f t="shared" si="43"/>
      </c>
      <c r="AB85" s="11">
        <f t="shared" si="54"/>
        <v>11</v>
      </c>
      <c r="AD85" s="11">
        <f t="shared" si="44"/>
      </c>
      <c r="AE85" s="11">
        <f t="shared" si="55"/>
        <v>21</v>
      </c>
      <c r="AG85" s="11">
        <f t="shared" si="45"/>
      </c>
      <c r="AH85" s="11">
        <f t="shared" si="56"/>
        <v>2</v>
      </c>
      <c r="AJ85" s="11">
        <f t="shared" si="46"/>
      </c>
      <c r="AK85" s="11">
        <f t="shared" si="57"/>
        <v>2</v>
      </c>
      <c r="AM85" s="11" t="e">
        <f>NA()</f>
        <v>#N/A</v>
      </c>
      <c r="AN85" s="11" t="e">
        <f t="shared" si="58"/>
        <v>#N/A</v>
      </c>
      <c r="AP85" s="54"/>
      <c r="AQ85" s="13">
        <f t="shared" si="47"/>
      </c>
      <c r="AS85" s="49"/>
      <c r="AT85" s="40"/>
      <c r="AU85" s="49"/>
      <c r="AV85" s="11">
        <f t="shared" si="48"/>
      </c>
      <c r="AW85" s="11">
        <f t="shared" si="59"/>
        <v>9</v>
      </c>
      <c r="AX85" s="49"/>
      <c r="AZ85" s="11">
        <f t="shared" si="49"/>
      </c>
      <c r="BA85" s="11">
        <f t="shared" si="60"/>
        <v>16</v>
      </c>
      <c r="BR85" s="49"/>
      <c r="BS85" s="49"/>
      <c r="BT85" s="49"/>
      <c r="BU85" s="49"/>
      <c r="BV85" s="46"/>
      <c r="BW85" s="46"/>
      <c r="BX85" s="46"/>
      <c r="BY85" s="47"/>
      <c r="BZ85" s="47"/>
      <c r="CA85" s="15">
        <f t="shared" si="50"/>
      </c>
      <c r="CB85" s="11">
        <f t="shared" si="61"/>
        <v>9</v>
      </c>
      <c r="CJ85" s="12"/>
      <c r="CK85" s="12"/>
      <c r="CL85" s="12" t="str">
        <f t="shared" si="51"/>
        <v> </v>
      </c>
      <c r="CM85" s="55"/>
      <c r="CN85" s="28">
        <f t="shared" si="52"/>
      </c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</row>
    <row r="86" spans="1:119" ht="12" customHeight="1">
      <c r="A86" s="41">
        <f t="shared" si="32"/>
        <v>28</v>
      </c>
      <c r="B86" s="41"/>
      <c r="C86" s="32" t="str">
        <f>CONCATENATE(A86,"C")</f>
        <v>28C</v>
      </c>
      <c r="D86" s="33"/>
      <c r="E86" s="50"/>
      <c r="F86" s="34"/>
      <c r="G86" s="35">
        <f t="shared" si="33"/>
      </c>
      <c r="H86" s="34"/>
      <c r="I86" s="35">
        <f t="shared" si="34"/>
      </c>
      <c r="J86" s="34"/>
      <c r="K86" s="36">
        <f t="shared" si="35"/>
      </c>
      <c r="L86" s="51"/>
      <c r="M86" s="52"/>
      <c r="N86" s="53"/>
      <c r="O86" s="53"/>
      <c r="P86" s="37">
        <f t="shared" si="36"/>
      </c>
      <c r="Q86" s="38">
        <f t="shared" si="37"/>
      </c>
      <c r="R86" s="12"/>
      <c r="S86" s="18">
        <f t="shared" si="38"/>
      </c>
      <c r="T86" s="12">
        <f t="shared" si="39"/>
      </c>
      <c r="U86" s="12">
        <f t="shared" si="40"/>
      </c>
      <c r="V86" s="15">
        <f t="shared" si="41"/>
      </c>
      <c r="W86" s="15">
        <f t="shared" si="42"/>
      </c>
      <c r="X86" s="11">
        <f t="shared" si="53"/>
        <v>24</v>
      </c>
      <c r="AA86" s="11">
        <f t="shared" si="43"/>
      </c>
      <c r="AB86" s="11">
        <f t="shared" si="54"/>
        <v>11</v>
      </c>
      <c r="AD86" s="11">
        <f t="shared" si="44"/>
      </c>
      <c r="AE86" s="11">
        <f t="shared" si="55"/>
        <v>21</v>
      </c>
      <c r="AG86" s="11">
        <f t="shared" si="45"/>
      </c>
      <c r="AH86" s="11">
        <f t="shared" si="56"/>
        <v>2</v>
      </c>
      <c r="AJ86" s="11">
        <f t="shared" si="46"/>
      </c>
      <c r="AK86" s="11">
        <f t="shared" si="57"/>
        <v>2</v>
      </c>
      <c r="AM86" s="11" t="e">
        <f>NA()</f>
        <v>#N/A</v>
      </c>
      <c r="AN86" s="11" t="e">
        <f t="shared" si="58"/>
        <v>#N/A</v>
      </c>
      <c r="AP86" s="54"/>
      <c r="AQ86" s="13">
        <f t="shared" si="47"/>
      </c>
      <c r="AS86" s="49"/>
      <c r="AT86" s="40"/>
      <c r="AU86" s="49"/>
      <c r="AV86" s="11">
        <f t="shared" si="48"/>
      </c>
      <c r="AW86" s="11">
        <f t="shared" si="59"/>
        <v>9</v>
      </c>
      <c r="AX86" s="49"/>
      <c r="AZ86" s="11">
        <f t="shared" si="49"/>
      </c>
      <c r="BA86" s="11">
        <f t="shared" si="60"/>
        <v>16</v>
      </c>
      <c r="BR86" s="49"/>
      <c r="BS86" s="49"/>
      <c r="BT86" s="49"/>
      <c r="BU86" s="49"/>
      <c r="BV86" s="46"/>
      <c r="BW86" s="46"/>
      <c r="BX86" s="46"/>
      <c r="BY86" s="47"/>
      <c r="BZ86" s="47"/>
      <c r="CA86" s="15">
        <f t="shared" si="50"/>
      </c>
      <c r="CB86" s="11">
        <f t="shared" si="61"/>
        <v>9</v>
      </c>
      <c r="CJ86" s="12"/>
      <c r="CK86" s="12"/>
      <c r="CL86" s="12" t="str">
        <f t="shared" si="51"/>
        <v> </v>
      </c>
      <c r="CM86" s="55"/>
      <c r="CN86" s="28">
        <f t="shared" si="52"/>
      </c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20"/>
      <c r="DC86" s="20"/>
      <c r="DD86" s="20"/>
      <c r="DE86" s="20"/>
      <c r="DF86" s="20"/>
      <c r="DG86" s="20"/>
      <c r="DH86" s="20"/>
      <c r="DI86" s="20"/>
      <c r="DJ86" s="20"/>
      <c r="DK86" s="20"/>
      <c r="DL86" s="20"/>
      <c r="DM86" s="20"/>
      <c r="DN86" s="20"/>
      <c r="DO86" s="20"/>
    </row>
    <row r="87" spans="1:119" ht="12" customHeight="1">
      <c r="A87" s="41">
        <f t="shared" si="32"/>
      </c>
      <c r="B87" s="41"/>
      <c r="C87" s="32" t="str">
        <f>CONCATENATE(A89,"A")</f>
        <v>29A</v>
      </c>
      <c r="D87" s="33"/>
      <c r="E87" s="50"/>
      <c r="F87" s="34"/>
      <c r="G87" s="35">
        <f t="shared" si="33"/>
      </c>
      <c r="H87" s="34"/>
      <c r="I87" s="35">
        <f t="shared" si="34"/>
      </c>
      <c r="J87" s="34"/>
      <c r="K87" s="36">
        <f t="shared" si="35"/>
      </c>
      <c r="L87" s="51"/>
      <c r="M87" s="52">
        <f>IF(ISBLANK(L87),"",IF(L87=0,$CL$2,CM87))</f>
      </c>
      <c r="N87" s="53">
        <f>IF(ISNUMBER(M87),IF(ISNUMBER(M87),IF(ISNUMBER(M87),M87+G87+G88+G89+I87+I88+I89+K87+K88+K89,""),""),"")</f>
      </c>
      <c r="O87" s="53">
        <f>IF(ISNUMBER(N87),VLOOKUP(BY87,CA:CB,2,0),"")</f>
      </c>
      <c r="P87" s="37">
        <f t="shared" si="36"/>
      </c>
      <c r="Q87" s="38">
        <f t="shared" si="37"/>
      </c>
      <c r="R87" s="12"/>
      <c r="S87" s="18">
        <f t="shared" si="38"/>
      </c>
      <c r="T87" s="12">
        <f t="shared" si="39"/>
      </c>
      <c r="U87" s="12">
        <f t="shared" si="40"/>
      </c>
      <c r="V87" s="15">
        <f t="shared" si="41"/>
      </c>
      <c r="W87" s="15">
        <f t="shared" si="42"/>
      </c>
      <c r="X87" s="11">
        <f t="shared" si="53"/>
        <v>24</v>
      </c>
      <c r="AA87" s="11">
        <f t="shared" si="43"/>
      </c>
      <c r="AB87" s="11">
        <f t="shared" si="54"/>
        <v>11</v>
      </c>
      <c r="AD87" s="11">
        <f t="shared" si="44"/>
      </c>
      <c r="AE87" s="11">
        <f t="shared" si="55"/>
        <v>21</v>
      </c>
      <c r="AG87" s="11">
        <f t="shared" si="45"/>
      </c>
      <c r="AH87" s="11">
        <f t="shared" si="56"/>
        <v>2</v>
      </c>
      <c r="AJ87" s="11">
        <f t="shared" si="46"/>
      </c>
      <c r="AK87" s="11">
        <f t="shared" si="57"/>
        <v>2</v>
      </c>
      <c r="AM87" s="11" t="e">
        <f>NA()</f>
        <v>#N/A</v>
      </c>
      <c r="AN87" s="11" t="e">
        <f t="shared" si="58"/>
        <v>#N/A</v>
      </c>
      <c r="AP87" s="54" t="e">
        <f>IF("#REF!,#REF!+0,)",TRUE)</f>
        <v>#VALUE!</v>
      </c>
      <c r="AQ87" s="13">
        <f t="shared" si="47"/>
      </c>
      <c r="AS87" s="49">
        <f>IF(ISNUMBER(AP87),VLOOKUP(AP87,AQ:AR,2,0),"")</f>
      </c>
      <c r="AT87" s="40"/>
      <c r="AU87" s="49">
        <f>N87</f>
      </c>
      <c r="AV87" s="11">
        <f t="shared" si="48"/>
      </c>
      <c r="AW87" s="11">
        <f t="shared" si="59"/>
        <v>9</v>
      </c>
      <c r="AX87" s="49">
        <f>IF(ISNUMBER(AU87),VLOOKUP(AU87,AV:AW,2,0),"")</f>
      </c>
      <c r="AZ87" s="11">
        <f t="shared" si="49"/>
      </c>
      <c r="BA87" s="11">
        <f t="shared" si="60"/>
        <v>16</v>
      </c>
      <c r="BR87" s="49">
        <f>N87</f>
      </c>
      <c r="BS87" s="49">
        <f>SUM(G87,G88,G89)</f>
        <v>0</v>
      </c>
      <c r="BT87" s="46">
        <f>SUM(J87,J88,J89)</f>
        <v>0</v>
      </c>
      <c r="BU87" s="46">
        <f>M87</f>
      </c>
      <c r="BV87" s="46" t="e">
        <f>"#REF!"</f>
        <v>#REF!</v>
      </c>
      <c r="BW87" s="46">
        <f>SUM(I87,I88,I89)</f>
        <v>0</v>
      </c>
      <c r="BX87" s="46" t="e">
        <f>"#REF!"</f>
        <v>#REF!</v>
      </c>
      <c r="BY87" s="47">
        <f>IF(ISNUMBER(N87),CONCATENATE(BR87+100,BS87+100,BT87+100,BU87+100,BW87+100)+0,"")</f>
      </c>
      <c r="BZ87" s="47">
        <f>IF(ISNUMBER(SMALL(BY:BY,ROW()-2)),SMALL(BY:BY,ROW()-2),"")</f>
      </c>
      <c r="CA87" s="15">
        <f t="shared" si="50"/>
      </c>
      <c r="CB87" s="11">
        <f t="shared" si="61"/>
        <v>9</v>
      </c>
      <c r="CJ87" s="12"/>
      <c r="CK87" s="12"/>
      <c r="CL87" s="12" t="str">
        <f t="shared" si="51"/>
        <v> </v>
      </c>
      <c r="CM87" s="48" t="str">
        <f>VLOOKUP(L87,AJ:AK,2,0)</f>
        <v> </v>
      </c>
      <c r="CN87" s="28">
        <f t="shared" si="52"/>
      </c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</row>
    <row r="88" spans="1:119" ht="12" customHeight="1">
      <c r="A88" s="41">
        <f t="shared" si="32"/>
      </c>
      <c r="B88" s="41"/>
      <c r="C88" s="32" t="str">
        <f>CONCATENATE(A89,"B")</f>
        <v>29B</v>
      </c>
      <c r="D88" s="33"/>
      <c r="E88" s="50"/>
      <c r="F88" s="34"/>
      <c r="G88" s="35">
        <f t="shared" si="33"/>
      </c>
      <c r="H88" s="34"/>
      <c r="I88" s="35">
        <f t="shared" si="34"/>
      </c>
      <c r="J88" s="34"/>
      <c r="K88" s="36">
        <f t="shared" si="35"/>
      </c>
      <c r="L88" s="51"/>
      <c r="M88" s="52"/>
      <c r="N88" s="53"/>
      <c r="O88" s="53"/>
      <c r="P88" s="37">
        <f t="shared" si="36"/>
      </c>
      <c r="Q88" s="38">
        <f t="shared" si="37"/>
      </c>
      <c r="R88" s="12"/>
      <c r="S88" s="18">
        <f t="shared" si="38"/>
      </c>
      <c r="T88" s="12">
        <f t="shared" si="39"/>
      </c>
      <c r="U88" s="12">
        <f t="shared" si="40"/>
      </c>
      <c r="V88" s="15">
        <f t="shared" si="41"/>
      </c>
      <c r="W88" s="15">
        <f t="shared" si="42"/>
      </c>
      <c r="X88" s="11">
        <f t="shared" si="53"/>
        <v>24</v>
      </c>
      <c r="AA88" s="11">
        <f t="shared" si="43"/>
      </c>
      <c r="AB88" s="11">
        <f t="shared" si="54"/>
        <v>11</v>
      </c>
      <c r="AD88" s="11">
        <f t="shared" si="44"/>
      </c>
      <c r="AE88" s="11">
        <f t="shared" si="55"/>
        <v>21</v>
      </c>
      <c r="AG88" s="11">
        <f t="shared" si="45"/>
      </c>
      <c r="AH88" s="11">
        <f t="shared" si="56"/>
        <v>2</v>
      </c>
      <c r="AJ88" s="11">
        <f t="shared" si="46"/>
      </c>
      <c r="AK88" s="11">
        <f t="shared" si="57"/>
        <v>2</v>
      </c>
      <c r="AM88" s="11" t="e">
        <f>NA()</f>
        <v>#N/A</v>
      </c>
      <c r="AN88" s="11" t="e">
        <f t="shared" si="58"/>
        <v>#N/A</v>
      </c>
      <c r="AP88" s="54"/>
      <c r="AQ88" s="13">
        <f t="shared" si="47"/>
      </c>
      <c r="AS88" s="49"/>
      <c r="AT88" s="40"/>
      <c r="AU88" s="49"/>
      <c r="AV88" s="11">
        <f t="shared" si="48"/>
      </c>
      <c r="AW88" s="11">
        <f t="shared" si="59"/>
        <v>9</v>
      </c>
      <c r="AX88" s="49"/>
      <c r="AZ88" s="11">
        <f t="shared" si="49"/>
      </c>
      <c r="BA88" s="11">
        <f t="shared" si="60"/>
        <v>16</v>
      </c>
      <c r="BR88" s="49"/>
      <c r="BS88" s="49"/>
      <c r="BT88" s="49"/>
      <c r="BU88" s="49"/>
      <c r="BV88" s="46"/>
      <c r="BW88" s="46"/>
      <c r="BX88" s="46"/>
      <c r="BY88" s="47"/>
      <c r="BZ88" s="47"/>
      <c r="CA88" s="15">
        <f t="shared" si="50"/>
      </c>
      <c r="CB88" s="11">
        <f t="shared" si="61"/>
        <v>9</v>
      </c>
      <c r="CJ88" s="12"/>
      <c r="CK88" s="12"/>
      <c r="CL88" s="12" t="str">
        <f t="shared" si="51"/>
        <v> </v>
      </c>
      <c r="CM88" s="48"/>
      <c r="CN88" s="28">
        <f t="shared" si="52"/>
      </c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20"/>
      <c r="DC88" s="20"/>
      <c r="DD88" s="20"/>
      <c r="DE88" s="20"/>
      <c r="DF88" s="20"/>
      <c r="DG88" s="20"/>
      <c r="DH88" s="20"/>
      <c r="DI88" s="20"/>
      <c r="DJ88" s="20"/>
      <c r="DK88" s="20"/>
      <c r="DL88" s="20"/>
      <c r="DM88" s="20"/>
      <c r="DN88" s="20"/>
      <c r="DO88" s="20"/>
    </row>
    <row r="89" spans="1:119" ht="12" customHeight="1">
      <c r="A89" s="41">
        <f t="shared" si="32"/>
        <v>29</v>
      </c>
      <c r="B89" s="41"/>
      <c r="C89" s="32" t="str">
        <f>CONCATENATE(A89,"C")</f>
        <v>29C</v>
      </c>
      <c r="D89" s="33"/>
      <c r="E89" s="50"/>
      <c r="F89" s="34"/>
      <c r="G89" s="35">
        <f t="shared" si="33"/>
      </c>
      <c r="H89" s="34"/>
      <c r="I89" s="35">
        <f t="shared" si="34"/>
      </c>
      <c r="J89" s="34"/>
      <c r="K89" s="36">
        <f t="shared" si="35"/>
      </c>
      <c r="L89" s="51"/>
      <c r="M89" s="52"/>
      <c r="N89" s="53"/>
      <c r="O89" s="53"/>
      <c r="P89" s="37">
        <f t="shared" si="36"/>
      </c>
      <c r="Q89" s="38">
        <f t="shared" si="37"/>
      </c>
      <c r="R89" s="12"/>
      <c r="S89" s="18">
        <f t="shared" si="38"/>
      </c>
      <c r="T89" s="12">
        <f t="shared" si="39"/>
      </c>
      <c r="U89" s="12">
        <f t="shared" si="40"/>
      </c>
      <c r="V89" s="15">
        <f t="shared" si="41"/>
      </c>
      <c r="W89" s="15">
        <f t="shared" si="42"/>
      </c>
      <c r="X89" s="11">
        <f t="shared" si="53"/>
        <v>24</v>
      </c>
      <c r="AA89" s="11">
        <f t="shared" si="43"/>
      </c>
      <c r="AB89" s="11">
        <f t="shared" si="54"/>
        <v>11</v>
      </c>
      <c r="AD89" s="11">
        <f t="shared" si="44"/>
      </c>
      <c r="AE89" s="11">
        <f t="shared" si="55"/>
        <v>21</v>
      </c>
      <c r="AG89" s="11">
        <f t="shared" si="45"/>
      </c>
      <c r="AH89" s="11">
        <f t="shared" si="56"/>
        <v>2</v>
      </c>
      <c r="AJ89" s="11">
        <f t="shared" si="46"/>
      </c>
      <c r="AK89" s="11">
        <f t="shared" si="57"/>
        <v>2</v>
      </c>
      <c r="AM89" s="11" t="e">
        <f>NA()</f>
        <v>#N/A</v>
      </c>
      <c r="AN89" s="11" t="e">
        <f t="shared" si="58"/>
        <v>#N/A</v>
      </c>
      <c r="AP89" s="54"/>
      <c r="AQ89" s="13">
        <f t="shared" si="47"/>
      </c>
      <c r="AS89" s="49"/>
      <c r="AT89" s="40"/>
      <c r="AU89" s="49"/>
      <c r="AV89" s="11">
        <f t="shared" si="48"/>
      </c>
      <c r="AW89" s="11">
        <f t="shared" si="59"/>
        <v>9</v>
      </c>
      <c r="AX89" s="49"/>
      <c r="AZ89" s="11">
        <f t="shared" si="49"/>
      </c>
      <c r="BA89" s="11">
        <f t="shared" si="60"/>
        <v>16</v>
      </c>
      <c r="BR89" s="49"/>
      <c r="BS89" s="49"/>
      <c r="BT89" s="49"/>
      <c r="BU89" s="49"/>
      <c r="BV89" s="46"/>
      <c r="BW89" s="46"/>
      <c r="BX89" s="46"/>
      <c r="BY89" s="47"/>
      <c r="BZ89" s="47"/>
      <c r="CA89" s="15">
        <f t="shared" si="50"/>
      </c>
      <c r="CB89" s="11">
        <f t="shared" si="61"/>
        <v>9</v>
      </c>
      <c r="CJ89" s="12"/>
      <c r="CK89" s="12"/>
      <c r="CL89" s="12" t="str">
        <f t="shared" si="51"/>
        <v> </v>
      </c>
      <c r="CM89" s="48"/>
      <c r="CN89" s="28">
        <f t="shared" si="52"/>
      </c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</row>
    <row r="90" spans="1:119" ht="12" customHeight="1">
      <c r="A90" s="41">
        <f t="shared" si="32"/>
      </c>
      <c r="B90" s="41"/>
      <c r="C90" s="32" t="str">
        <f>CONCATENATE(A92,"A")</f>
        <v>30A</v>
      </c>
      <c r="D90" s="33"/>
      <c r="E90" s="50"/>
      <c r="F90" s="34"/>
      <c r="G90" s="35">
        <f t="shared" si="33"/>
      </c>
      <c r="H90" s="34"/>
      <c r="I90" s="35">
        <f t="shared" si="34"/>
      </c>
      <c r="J90" s="34"/>
      <c r="K90" s="36">
        <f t="shared" si="35"/>
      </c>
      <c r="L90" s="51"/>
      <c r="M90" s="52">
        <f>IF(ISBLANK(L90),"",IF(L90=0,$CL$2,CM90))</f>
      </c>
      <c r="N90" s="53">
        <f>IF(ISNUMBER(M90),IF(ISNUMBER(M90),IF(ISNUMBER(M90),M90+G90+G91+G92+I90+I91+I92+K90+K91+K92,""),""),"")</f>
      </c>
      <c r="O90" s="53">
        <f>IF(ISNUMBER(N90),VLOOKUP(BY90,CA:CB,2,0),"")</f>
      </c>
      <c r="P90" s="37">
        <f t="shared" si="36"/>
      </c>
      <c r="Q90" s="38">
        <f t="shared" si="37"/>
      </c>
      <c r="R90" s="12"/>
      <c r="S90" s="18">
        <f t="shared" si="38"/>
      </c>
      <c r="T90" s="12">
        <f t="shared" si="39"/>
      </c>
      <c r="U90" s="12">
        <f t="shared" si="40"/>
      </c>
      <c r="V90" s="15">
        <f t="shared" si="41"/>
      </c>
      <c r="W90" s="15">
        <f t="shared" si="42"/>
      </c>
      <c r="X90" s="11">
        <f t="shared" si="53"/>
        <v>24</v>
      </c>
      <c r="AA90" s="11">
        <f t="shared" si="43"/>
      </c>
      <c r="AB90" s="11">
        <f t="shared" si="54"/>
        <v>11</v>
      </c>
      <c r="AD90" s="11">
        <f t="shared" si="44"/>
      </c>
      <c r="AE90" s="11">
        <f t="shared" si="55"/>
        <v>21</v>
      </c>
      <c r="AG90" s="11">
        <f t="shared" si="45"/>
      </c>
      <c r="AH90" s="11">
        <f t="shared" si="56"/>
        <v>2</v>
      </c>
      <c r="AJ90" s="11">
        <f t="shared" si="46"/>
      </c>
      <c r="AK90" s="11">
        <f t="shared" si="57"/>
        <v>2</v>
      </c>
      <c r="AM90" s="11" t="e">
        <f>NA()</f>
        <v>#N/A</v>
      </c>
      <c r="AN90" s="11" t="e">
        <f t="shared" si="58"/>
        <v>#N/A</v>
      </c>
      <c r="AP90" s="54" t="e">
        <f>IF("#REF!,#REF!+0,)",TRUE)</f>
        <v>#VALUE!</v>
      </c>
      <c r="AQ90" s="13">
        <f t="shared" si="47"/>
      </c>
      <c r="AS90" s="49">
        <f>IF(ISNUMBER(AP90),VLOOKUP(AP90,AQ:AR,2,0),"")</f>
      </c>
      <c r="AT90" s="40"/>
      <c r="AU90" s="49">
        <f>N90</f>
      </c>
      <c r="AV90" s="11">
        <f t="shared" si="48"/>
      </c>
      <c r="AW90" s="11">
        <f t="shared" si="59"/>
        <v>9</v>
      </c>
      <c r="AX90" s="49">
        <f>IF(ISNUMBER(AU90),VLOOKUP(AU90,AV:AW,2,0),"")</f>
      </c>
      <c r="AZ90" s="11">
        <f t="shared" si="49"/>
      </c>
      <c r="BA90" s="11">
        <f t="shared" si="60"/>
        <v>16</v>
      </c>
      <c r="BR90" s="49">
        <f>N90</f>
      </c>
      <c r="BS90" s="49">
        <f>SUM(G90,G91,G92)</f>
        <v>0</v>
      </c>
      <c r="BT90" s="46">
        <f>SUM(J90,J91,J92)</f>
        <v>0</v>
      </c>
      <c r="BU90" s="46">
        <f>M90</f>
      </c>
      <c r="BV90" s="46" t="e">
        <f>"#REF!"</f>
        <v>#REF!</v>
      </c>
      <c r="BW90" s="46">
        <f>SUM(I90,I91,I92)</f>
        <v>0</v>
      </c>
      <c r="BX90" s="46" t="e">
        <f>"#REF!"</f>
        <v>#REF!</v>
      </c>
      <c r="BY90" s="47">
        <f>IF(ISNUMBER(N90),CONCATENATE(BR90+100,BS90+100,BT90+100,BU90+100,BW90+100)+0,"")</f>
      </c>
      <c r="BZ90" s="47">
        <f>IF(ISNUMBER(SMALL(BY:BY,ROW()-2)),SMALL(BY:BY,ROW()-2),"")</f>
      </c>
      <c r="CA90" s="15">
        <f t="shared" si="50"/>
      </c>
      <c r="CB90" s="11">
        <f t="shared" si="61"/>
        <v>9</v>
      </c>
      <c r="CJ90" s="12"/>
      <c r="CK90" s="12"/>
      <c r="CL90" s="12" t="str">
        <f t="shared" si="51"/>
        <v> </v>
      </c>
      <c r="CM90" s="55" t="str">
        <f>VLOOKUP(L90,AJ:AK,2,0)</f>
        <v> </v>
      </c>
      <c r="CN90" s="28">
        <f t="shared" si="52"/>
      </c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20"/>
      <c r="DC90" s="20"/>
      <c r="DD90" s="20"/>
      <c r="DE90" s="20"/>
      <c r="DF90" s="20"/>
      <c r="DG90" s="20"/>
      <c r="DH90" s="20"/>
      <c r="DI90" s="20"/>
      <c r="DJ90" s="20"/>
      <c r="DK90" s="20"/>
      <c r="DL90" s="20"/>
      <c r="DM90" s="20"/>
      <c r="DN90" s="20"/>
      <c r="DO90" s="20"/>
    </row>
    <row r="91" spans="1:119" ht="12" customHeight="1">
      <c r="A91" s="41">
        <f t="shared" si="32"/>
      </c>
      <c r="B91" s="41"/>
      <c r="C91" s="32" t="str">
        <f>CONCATENATE(A92,"B")</f>
        <v>30B</v>
      </c>
      <c r="D91" s="33"/>
      <c r="E91" s="50"/>
      <c r="F91" s="34"/>
      <c r="G91" s="35">
        <f t="shared" si="33"/>
      </c>
      <c r="H91" s="34"/>
      <c r="I91" s="35">
        <f t="shared" si="34"/>
      </c>
      <c r="J91" s="34"/>
      <c r="K91" s="36">
        <f t="shared" si="35"/>
      </c>
      <c r="L91" s="51"/>
      <c r="M91" s="52"/>
      <c r="N91" s="53"/>
      <c r="O91" s="53"/>
      <c r="P91" s="37">
        <f t="shared" si="36"/>
      </c>
      <c r="Q91" s="38">
        <f t="shared" si="37"/>
      </c>
      <c r="R91" s="12"/>
      <c r="S91" s="18">
        <f t="shared" si="38"/>
      </c>
      <c r="T91" s="12">
        <f t="shared" si="39"/>
      </c>
      <c r="U91" s="12">
        <f t="shared" si="40"/>
      </c>
      <c r="V91" s="15">
        <f t="shared" si="41"/>
      </c>
      <c r="W91" s="15">
        <f t="shared" si="42"/>
      </c>
      <c r="X91" s="11">
        <f t="shared" si="53"/>
        <v>24</v>
      </c>
      <c r="AA91" s="11">
        <f t="shared" si="43"/>
      </c>
      <c r="AB91" s="11">
        <f t="shared" si="54"/>
        <v>11</v>
      </c>
      <c r="AD91" s="11">
        <f t="shared" si="44"/>
      </c>
      <c r="AE91" s="11">
        <f t="shared" si="55"/>
        <v>21</v>
      </c>
      <c r="AG91" s="11">
        <f t="shared" si="45"/>
      </c>
      <c r="AH91" s="11">
        <f t="shared" si="56"/>
        <v>2</v>
      </c>
      <c r="AJ91" s="11">
        <f t="shared" si="46"/>
      </c>
      <c r="AK91" s="11">
        <f t="shared" si="57"/>
        <v>2</v>
      </c>
      <c r="AM91" s="11" t="e">
        <f>NA()</f>
        <v>#N/A</v>
      </c>
      <c r="AN91" s="11" t="e">
        <f t="shared" si="58"/>
        <v>#N/A</v>
      </c>
      <c r="AP91" s="54"/>
      <c r="AQ91" s="13">
        <f t="shared" si="47"/>
      </c>
      <c r="AS91" s="49"/>
      <c r="AT91" s="40"/>
      <c r="AU91" s="49"/>
      <c r="AV91" s="11">
        <f t="shared" si="48"/>
      </c>
      <c r="AW91" s="11">
        <f t="shared" si="59"/>
        <v>9</v>
      </c>
      <c r="AX91" s="49"/>
      <c r="AZ91" s="11">
        <f t="shared" si="49"/>
      </c>
      <c r="BA91" s="11">
        <f t="shared" si="60"/>
        <v>16</v>
      </c>
      <c r="BR91" s="49"/>
      <c r="BS91" s="49"/>
      <c r="BT91" s="49"/>
      <c r="BU91" s="49"/>
      <c r="BV91" s="46"/>
      <c r="BW91" s="46"/>
      <c r="BX91" s="46"/>
      <c r="BY91" s="47"/>
      <c r="BZ91" s="47"/>
      <c r="CA91" s="15">
        <f t="shared" si="50"/>
      </c>
      <c r="CB91" s="11">
        <f t="shared" si="61"/>
        <v>9</v>
      </c>
      <c r="CJ91" s="12"/>
      <c r="CK91" s="12"/>
      <c r="CL91" s="12" t="str">
        <f t="shared" si="51"/>
        <v> </v>
      </c>
      <c r="CM91" s="55"/>
      <c r="CN91" s="28">
        <f t="shared" si="52"/>
      </c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</row>
    <row r="92" spans="1:119" ht="12" customHeight="1">
      <c r="A92" s="41">
        <f t="shared" si="32"/>
        <v>30</v>
      </c>
      <c r="B92" s="41"/>
      <c r="C92" s="32" t="str">
        <f>CONCATENATE(A92,"C")</f>
        <v>30C</v>
      </c>
      <c r="D92" s="33"/>
      <c r="E92" s="50"/>
      <c r="F92" s="34"/>
      <c r="G92" s="35">
        <f t="shared" si="33"/>
      </c>
      <c r="H92" s="34"/>
      <c r="I92" s="35">
        <f t="shared" si="34"/>
      </c>
      <c r="J92" s="34"/>
      <c r="K92" s="36">
        <f t="shared" si="35"/>
      </c>
      <c r="L92" s="51"/>
      <c r="M92" s="52"/>
      <c r="N92" s="53"/>
      <c r="O92" s="53"/>
      <c r="P92" s="37">
        <f t="shared" si="36"/>
      </c>
      <c r="Q92" s="38">
        <f t="shared" si="37"/>
      </c>
      <c r="R92" s="12"/>
      <c r="S92" s="18">
        <f t="shared" si="38"/>
      </c>
      <c r="T92" s="12">
        <f t="shared" si="39"/>
      </c>
      <c r="U92" s="12">
        <f t="shared" si="40"/>
      </c>
      <c r="V92" s="15">
        <f t="shared" si="41"/>
      </c>
      <c r="W92" s="15">
        <f t="shared" si="42"/>
      </c>
      <c r="X92" s="11">
        <f t="shared" si="53"/>
        <v>24</v>
      </c>
      <c r="AA92" s="11">
        <f t="shared" si="43"/>
      </c>
      <c r="AB92" s="11">
        <f t="shared" si="54"/>
        <v>11</v>
      </c>
      <c r="AD92" s="11">
        <f t="shared" si="44"/>
      </c>
      <c r="AE92" s="11">
        <f t="shared" si="55"/>
        <v>21</v>
      </c>
      <c r="AG92" s="11">
        <f t="shared" si="45"/>
      </c>
      <c r="AH92" s="11">
        <f t="shared" si="56"/>
        <v>2</v>
      </c>
      <c r="AJ92" s="11">
        <f t="shared" si="46"/>
      </c>
      <c r="AK92" s="11">
        <f t="shared" si="57"/>
        <v>2</v>
      </c>
      <c r="AM92" s="11" t="e">
        <f>NA()</f>
        <v>#N/A</v>
      </c>
      <c r="AN92" s="11" t="e">
        <f t="shared" si="58"/>
        <v>#N/A</v>
      </c>
      <c r="AP92" s="54"/>
      <c r="AQ92" s="13">
        <f t="shared" si="47"/>
      </c>
      <c r="AS92" s="49"/>
      <c r="AT92" s="40"/>
      <c r="AU92" s="49"/>
      <c r="AV92" s="11">
        <f t="shared" si="48"/>
      </c>
      <c r="AW92" s="11">
        <f t="shared" si="59"/>
        <v>9</v>
      </c>
      <c r="AX92" s="49"/>
      <c r="AZ92" s="11">
        <f t="shared" si="49"/>
      </c>
      <c r="BA92" s="11">
        <f t="shared" si="60"/>
        <v>16</v>
      </c>
      <c r="BR92" s="49"/>
      <c r="BS92" s="49"/>
      <c r="BT92" s="49"/>
      <c r="BU92" s="49"/>
      <c r="BV92" s="46"/>
      <c r="BW92" s="46"/>
      <c r="BX92" s="46"/>
      <c r="BY92" s="47"/>
      <c r="BZ92" s="47"/>
      <c r="CA92" s="15">
        <f t="shared" si="50"/>
      </c>
      <c r="CB92" s="11">
        <f t="shared" si="61"/>
        <v>9</v>
      </c>
      <c r="CJ92" s="12"/>
      <c r="CK92" s="12"/>
      <c r="CL92" s="12" t="str">
        <f t="shared" si="51"/>
        <v> </v>
      </c>
      <c r="CM92" s="55"/>
      <c r="CN92" s="28">
        <f t="shared" si="52"/>
      </c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20"/>
      <c r="DC92" s="20"/>
      <c r="DD92" s="20"/>
      <c r="DE92" s="20"/>
      <c r="DF92" s="20"/>
      <c r="DG92" s="20"/>
      <c r="DH92" s="20"/>
      <c r="DI92" s="20"/>
      <c r="DJ92" s="20"/>
      <c r="DK92" s="20"/>
      <c r="DL92" s="20"/>
      <c r="DM92" s="20"/>
      <c r="DN92" s="20"/>
      <c r="DO92" s="20"/>
    </row>
    <row r="93" spans="1:119" ht="12" customHeight="1">
      <c r="A93" s="41">
        <f t="shared" si="32"/>
      </c>
      <c r="B93" s="41"/>
      <c r="C93" s="32" t="str">
        <f>CONCATENATE(A95,"A")</f>
        <v>31A</v>
      </c>
      <c r="D93" s="33"/>
      <c r="E93" s="50"/>
      <c r="F93" s="34"/>
      <c r="G93" s="35">
        <f t="shared" si="33"/>
      </c>
      <c r="H93" s="34"/>
      <c r="I93" s="35">
        <f t="shared" si="34"/>
      </c>
      <c r="J93" s="34"/>
      <c r="K93" s="36">
        <f t="shared" si="35"/>
      </c>
      <c r="L93" s="51"/>
      <c r="M93" s="52">
        <f>IF(ISBLANK(L93),"",IF(L93=0,$CL$2,CM93))</f>
      </c>
      <c r="N93" s="53">
        <f>IF(ISNUMBER(M93),IF(ISNUMBER(M93),IF(ISNUMBER(M93),M93+G93+G94+G95+I93+I94+I95+K93+K94+K95,""),""),"")</f>
      </c>
      <c r="O93" s="53">
        <f>IF(ISNUMBER(N93),VLOOKUP(BY93,CA:CB,2,0),"")</f>
      </c>
      <c r="P93" s="37">
        <f t="shared" si="36"/>
      </c>
      <c r="Q93" s="38">
        <f t="shared" si="37"/>
      </c>
      <c r="R93" s="12"/>
      <c r="S93" s="18">
        <f t="shared" si="38"/>
      </c>
      <c r="T93" s="12">
        <f t="shared" si="39"/>
      </c>
      <c r="U93" s="12">
        <f t="shared" si="40"/>
      </c>
      <c r="V93" s="15">
        <f t="shared" si="41"/>
      </c>
      <c r="W93" s="15">
        <f t="shared" si="42"/>
      </c>
      <c r="X93" s="11">
        <f t="shared" si="53"/>
        <v>24</v>
      </c>
      <c r="AA93" s="11">
        <f t="shared" si="43"/>
      </c>
      <c r="AB93" s="11">
        <f t="shared" si="54"/>
        <v>11</v>
      </c>
      <c r="AD93" s="11">
        <f t="shared" si="44"/>
      </c>
      <c r="AE93" s="11">
        <f t="shared" si="55"/>
        <v>21</v>
      </c>
      <c r="AG93" s="11">
        <f t="shared" si="45"/>
      </c>
      <c r="AH93" s="11">
        <f t="shared" si="56"/>
        <v>2</v>
      </c>
      <c r="AJ93" s="11">
        <f t="shared" si="46"/>
      </c>
      <c r="AK93" s="11">
        <f t="shared" si="57"/>
        <v>2</v>
      </c>
      <c r="AM93" s="11" t="e">
        <f>NA()</f>
        <v>#N/A</v>
      </c>
      <c r="AN93" s="11" t="e">
        <f t="shared" si="58"/>
        <v>#N/A</v>
      </c>
      <c r="AP93" s="54" t="e">
        <f>IF("#REF!,#REF!+0,)",TRUE)</f>
        <v>#VALUE!</v>
      </c>
      <c r="AQ93" s="13">
        <f t="shared" si="47"/>
      </c>
      <c r="AS93" s="49">
        <f>IF(ISNUMBER(AP93),VLOOKUP(AP93,AQ:AR,2,0),"")</f>
      </c>
      <c r="AT93" s="40"/>
      <c r="AU93" s="49">
        <f>N93</f>
      </c>
      <c r="AV93" s="11">
        <f t="shared" si="48"/>
      </c>
      <c r="AW93" s="11">
        <f t="shared" si="59"/>
        <v>9</v>
      </c>
      <c r="AX93" s="49">
        <f>IF(ISNUMBER(AU93),VLOOKUP(AU93,AV:AW,2,0),"")</f>
      </c>
      <c r="AZ93" s="11">
        <f t="shared" si="49"/>
      </c>
      <c r="BA93" s="11">
        <f t="shared" si="60"/>
        <v>16</v>
      </c>
      <c r="BR93" s="49">
        <f>N93</f>
      </c>
      <c r="BS93" s="49">
        <f>SUM(G93,G94,G95)</f>
        <v>0</v>
      </c>
      <c r="BT93" s="46">
        <f>SUM(J93,J94,J95)</f>
        <v>0</v>
      </c>
      <c r="BU93" s="46">
        <f>M93</f>
      </c>
      <c r="BV93" s="46" t="e">
        <f>"#REF!"</f>
        <v>#REF!</v>
      </c>
      <c r="BW93" s="46">
        <f>SUM(I93,I94,I95)</f>
        <v>0</v>
      </c>
      <c r="BX93" s="46" t="e">
        <f>"#REF!"</f>
        <v>#REF!</v>
      </c>
      <c r="BY93" s="47">
        <f>IF(ISNUMBER(N93),CONCATENATE(BR93+100,BS93+100,BT93+100,BU93+100,BW93+100)+0,"")</f>
      </c>
      <c r="BZ93" s="47">
        <f>IF(ISNUMBER(SMALL(BY:BY,ROW()-2)),SMALL(BY:BY,ROW()-2),"")</f>
      </c>
      <c r="CA93" s="15">
        <f t="shared" si="50"/>
      </c>
      <c r="CB93" s="11">
        <f t="shared" si="61"/>
        <v>9</v>
      </c>
      <c r="CJ93" s="12"/>
      <c r="CK93" s="12"/>
      <c r="CL93" s="12" t="str">
        <f t="shared" si="51"/>
        <v> </v>
      </c>
      <c r="CM93" s="48" t="str">
        <f>VLOOKUP(L93,AJ:AK,2,0)</f>
        <v> </v>
      </c>
      <c r="CN93" s="28">
        <f t="shared" si="52"/>
      </c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</row>
    <row r="94" spans="1:119" ht="12" customHeight="1">
      <c r="A94" s="41">
        <f t="shared" si="32"/>
      </c>
      <c r="B94" s="41"/>
      <c r="C94" s="32" t="str">
        <f>CONCATENATE(A95,"B")</f>
        <v>31B</v>
      </c>
      <c r="D94" s="33"/>
      <c r="E94" s="50"/>
      <c r="F94" s="34"/>
      <c r="G94" s="35">
        <f t="shared" si="33"/>
      </c>
      <c r="H94" s="34"/>
      <c r="I94" s="35">
        <f t="shared" si="34"/>
      </c>
      <c r="J94" s="34"/>
      <c r="K94" s="36">
        <f t="shared" si="35"/>
      </c>
      <c r="L94" s="51"/>
      <c r="M94" s="52"/>
      <c r="N94" s="53"/>
      <c r="O94" s="53"/>
      <c r="P94" s="37">
        <f t="shared" si="36"/>
      </c>
      <c r="Q94" s="38">
        <f t="shared" si="37"/>
      </c>
      <c r="R94" s="12"/>
      <c r="S94" s="18">
        <f t="shared" si="38"/>
      </c>
      <c r="T94" s="12">
        <f t="shared" si="39"/>
      </c>
      <c r="U94" s="12">
        <f t="shared" si="40"/>
      </c>
      <c r="V94" s="15">
        <f t="shared" si="41"/>
      </c>
      <c r="W94" s="15">
        <f t="shared" si="42"/>
      </c>
      <c r="X94" s="11">
        <f t="shared" si="53"/>
        <v>24</v>
      </c>
      <c r="AA94" s="11">
        <f t="shared" si="43"/>
      </c>
      <c r="AB94" s="11">
        <f t="shared" si="54"/>
        <v>11</v>
      </c>
      <c r="AD94" s="11">
        <f t="shared" si="44"/>
      </c>
      <c r="AE94" s="11">
        <f t="shared" si="55"/>
        <v>21</v>
      </c>
      <c r="AG94" s="11">
        <f t="shared" si="45"/>
      </c>
      <c r="AH94" s="11">
        <f t="shared" si="56"/>
        <v>2</v>
      </c>
      <c r="AJ94" s="11">
        <f t="shared" si="46"/>
      </c>
      <c r="AK94" s="11">
        <f t="shared" si="57"/>
        <v>2</v>
      </c>
      <c r="AM94" s="11" t="e">
        <f>NA()</f>
        <v>#N/A</v>
      </c>
      <c r="AN94" s="11" t="e">
        <f t="shared" si="58"/>
        <v>#N/A</v>
      </c>
      <c r="AP94" s="54"/>
      <c r="AQ94" s="13">
        <f t="shared" si="47"/>
      </c>
      <c r="AS94" s="49"/>
      <c r="AT94" s="40"/>
      <c r="AU94" s="49"/>
      <c r="AV94" s="11">
        <f t="shared" si="48"/>
      </c>
      <c r="AW94" s="11">
        <f t="shared" si="59"/>
        <v>9</v>
      </c>
      <c r="AX94" s="49"/>
      <c r="AZ94" s="11">
        <f t="shared" si="49"/>
      </c>
      <c r="BA94" s="11">
        <f t="shared" si="60"/>
        <v>16</v>
      </c>
      <c r="BR94" s="49"/>
      <c r="BS94" s="49"/>
      <c r="BT94" s="49"/>
      <c r="BU94" s="49"/>
      <c r="BV94" s="46"/>
      <c r="BW94" s="46"/>
      <c r="BX94" s="46"/>
      <c r="BY94" s="47"/>
      <c r="BZ94" s="47"/>
      <c r="CA94" s="15">
        <f t="shared" si="50"/>
      </c>
      <c r="CB94" s="11">
        <f t="shared" si="61"/>
        <v>9</v>
      </c>
      <c r="CJ94" s="12"/>
      <c r="CK94" s="12"/>
      <c r="CL94" s="12" t="str">
        <f t="shared" si="51"/>
        <v> </v>
      </c>
      <c r="CM94" s="48"/>
      <c r="CN94" s="28">
        <f t="shared" si="52"/>
      </c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20"/>
      <c r="DC94" s="20"/>
      <c r="DD94" s="20"/>
      <c r="DE94" s="20"/>
      <c r="DF94" s="20"/>
      <c r="DG94" s="20"/>
      <c r="DH94" s="20"/>
      <c r="DI94" s="20"/>
      <c r="DJ94" s="20"/>
      <c r="DK94" s="20"/>
      <c r="DL94" s="20"/>
      <c r="DM94" s="20"/>
      <c r="DN94" s="20"/>
      <c r="DO94" s="20"/>
    </row>
    <row r="95" spans="1:119" ht="12" customHeight="1">
      <c r="A95" s="41">
        <f t="shared" si="32"/>
        <v>31</v>
      </c>
      <c r="B95" s="41"/>
      <c r="C95" s="32" t="str">
        <f>CONCATENATE(A95,"C")</f>
        <v>31C</v>
      </c>
      <c r="D95" s="33"/>
      <c r="E95" s="50"/>
      <c r="F95" s="34"/>
      <c r="G95" s="35">
        <f t="shared" si="33"/>
      </c>
      <c r="H95" s="34"/>
      <c r="I95" s="35">
        <f t="shared" si="34"/>
      </c>
      <c r="J95" s="34"/>
      <c r="K95" s="36">
        <f t="shared" si="35"/>
      </c>
      <c r="L95" s="51"/>
      <c r="M95" s="52"/>
      <c r="N95" s="53"/>
      <c r="O95" s="53"/>
      <c r="P95" s="37">
        <f t="shared" si="36"/>
      </c>
      <c r="Q95" s="38">
        <f t="shared" si="37"/>
      </c>
      <c r="R95" s="12"/>
      <c r="S95" s="18">
        <f t="shared" si="38"/>
      </c>
      <c r="T95" s="12">
        <f t="shared" si="39"/>
      </c>
      <c r="U95" s="12">
        <f t="shared" si="40"/>
      </c>
      <c r="V95" s="15">
        <f t="shared" si="41"/>
      </c>
      <c r="W95" s="15">
        <f t="shared" si="42"/>
      </c>
      <c r="X95" s="11">
        <f t="shared" si="53"/>
        <v>24</v>
      </c>
      <c r="AA95" s="11">
        <f t="shared" si="43"/>
      </c>
      <c r="AB95" s="11">
        <f t="shared" si="54"/>
        <v>11</v>
      </c>
      <c r="AD95" s="11">
        <f t="shared" si="44"/>
      </c>
      <c r="AE95" s="11">
        <f t="shared" si="55"/>
        <v>21</v>
      </c>
      <c r="AG95" s="11">
        <f t="shared" si="45"/>
      </c>
      <c r="AH95" s="11">
        <f t="shared" si="56"/>
        <v>2</v>
      </c>
      <c r="AJ95" s="11">
        <f t="shared" si="46"/>
      </c>
      <c r="AK95" s="11">
        <f t="shared" si="57"/>
        <v>2</v>
      </c>
      <c r="AM95" s="11" t="e">
        <f>NA()</f>
        <v>#N/A</v>
      </c>
      <c r="AN95" s="11" t="e">
        <f t="shared" si="58"/>
        <v>#N/A</v>
      </c>
      <c r="AP95" s="54"/>
      <c r="AQ95" s="13">
        <f t="shared" si="47"/>
      </c>
      <c r="AS95" s="49"/>
      <c r="AT95" s="40"/>
      <c r="AU95" s="49"/>
      <c r="AV95" s="11">
        <f t="shared" si="48"/>
      </c>
      <c r="AW95" s="11">
        <f t="shared" si="59"/>
        <v>9</v>
      </c>
      <c r="AX95" s="49"/>
      <c r="AZ95" s="11">
        <f t="shared" si="49"/>
      </c>
      <c r="BA95" s="11">
        <f t="shared" si="60"/>
        <v>16</v>
      </c>
      <c r="BR95" s="49"/>
      <c r="BS95" s="49"/>
      <c r="BT95" s="49"/>
      <c r="BU95" s="49"/>
      <c r="BV95" s="46"/>
      <c r="BW95" s="46"/>
      <c r="BX95" s="46"/>
      <c r="BY95" s="47"/>
      <c r="BZ95" s="47"/>
      <c r="CA95" s="15">
        <f t="shared" si="50"/>
      </c>
      <c r="CB95" s="11">
        <f t="shared" si="61"/>
        <v>9</v>
      </c>
      <c r="CJ95" s="12"/>
      <c r="CK95" s="12"/>
      <c r="CL95" s="12" t="str">
        <f t="shared" si="51"/>
        <v> </v>
      </c>
      <c r="CM95" s="48"/>
      <c r="CN95" s="28">
        <f t="shared" si="52"/>
      </c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</row>
    <row r="96" spans="1:119" ht="12" customHeight="1">
      <c r="A96" s="41">
        <f t="shared" si="32"/>
      </c>
      <c r="B96" s="41"/>
      <c r="C96" s="32" t="str">
        <f>CONCATENATE(A98,"A")</f>
        <v>32A</v>
      </c>
      <c r="D96" s="33"/>
      <c r="E96" s="50"/>
      <c r="F96" s="34"/>
      <c r="G96" s="35">
        <f t="shared" si="33"/>
      </c>
      <c r="H96" s="34"/>
      <c r="I96" s="35">
        <f t="shared" si="34"/>
      </c>
      <c r="J96" s="34"/>
      <c r="K96" s="36">
        <f t="shared" si="35"/>
      </c>
      <c r="L96" s="51"/>
      <c r="M96" s="52">
        <f>IF(ISBLANK(L96),"",IF(L96=0,$CL$2,CM96))</f>
      </c>
      <c r="N96" s="53">
        <f>IF(ISNUMBER(M96),IF(ISNUMBER(M96),IF(ISNUMBER(M96),M96+G96+G97+G98+I96+I97+I98+K96+K97+K98,""),""),"")</f>
      </c>
      <c r="O96" s="53">
        <f>IF(ISNUMBER(N96),VLOOKUP(BY96,CA:CB,2,0),"")</f>
      </c>
      <c r="P96" s="37">
        <f t="shared" si="36"/>
      </c>
      <c r="Q96" s="38">
        <f t="shared" si="37"/>
      </c>
      <c r="R96" s="12"/>
      <c r="S96" s="18">
        <f t="shared" si="38"/>
      </c>
      <c r="T96" s="12">
        <f t="shared" si="39"/>
      </c>
      <c r="U96" s="12">
        <f t="shared" si="40"/>
      </c>
      <c r="V96" s="15">
        <f t="shared" si="41"/>
      </c>
      <c r="W96" s="15">
        <f t="shared" si="42"/>
      </c>
      <c r="X96" s="11">
        <f t="shared" si="53"/>
        <v>24</v>
      </c>
      <c r="AA96" s="11">
        <f t="shared" si="43"/>
      </c>
      <c r="AB96" s="11">
        <f t="shared" si="54"/>
        <v>11</v>
      </c>
      <c r="AD96" s="11">
        <f t="shared" si="44"/>
      </c>
      <c r="AE96" s="11">
        <f t="shared" si="55"/>
        <v>21</v>
      </c>
      <c r="AG96" s="11">
        <f t="shared" si="45"/>
      </c>
      <c r="AH96" s="11">
        <f t="shared" si="56"/>
        <v>2</v>
      </c>
      <c r="AJ96" s="11">
        <f t="shared" si="46"/>
      </c>
      <c r="AK96" s="11">
        <f t="shared" si="57"/>
        <v>2</v>
      </c>
      <c r="AM96" s="11" t="e">
        <f>NA()</f>
        <v>#N/A</v>
      </c>
      <c r="AN96" s="11" t="e">
        <f t="shared" si="58"/>
        <v>#N/A</v>
      </c>
      <c r="AP96" s="54" t="e">
        <f>IF("#REF!,#REF!+0,)",TRUE)</f>
        <v>#VALUE!</v>
      </c>
      <c r="AQ96" s="13">
        <f t="shared" si="47"/>
      </c>
      <c r="AS96" s="49">
        <f>IF(ISNUMBER(AP96),VLOOKUP(AP96,AQ:AR,2,0),"")</f>
      </c>
      <c r="AT96" s="40"/>
      <c r="AU96" s="49">
        <f>N96</f>
      </c>
      <c r="AV96" s="11">
        <f t="shared" si="48"/>
      </c>
      <c r="AW96" s="11">
        <f t="shared" si="59"/>
        <v>9</v>
      </c>
      <c r="AX96" s="49">
        <f>IF(ISNUMBER(AU96),VLOOKUP(AU96,AV:AW,2,0),"")</f>
      </c>
      <c r="AZ96" s="11">
        <f t="shared" si="49"/>
      </c>
      <c r="BA96" s="11">
        <f t="shared" si="60"/>
        <v>16</v>
      </c>
      <c r="BR96" s="49">
        <f>N96</f>
      </c>
      <c r="BS96" s="49">
        <f>SUM(G96,G97,G98)</f>
        <v>0</v>
      </c>
      <c r="BT96" s="46">
        <f>SUM(J96,J97,J98)</f>
        <v>0</v>
      </c>
      <c r="BU96" s="46">
        <f>M96</f>
      </c>
      <c r="BV96" s="46" t="e">
        <f>"#REF!"</f>
        <v>#REF!</v>
      </c>
      <c r="BW96" s="46">
        <f>SUM(I96,I97,I98)</f>
        <v>0</v>
      </c>
      <c r="BX96" s="46" t="e">
        <f>"#REF!"</f>
        <v>#REF!</v>
      </c>
      <c r="BY96" s="47">
        <f>IF(ISNUMBER(N96),CONCATENATE(BR96+100,BS96+100,BT96+100,BU96+100,BW96+100)+0,"")</f>
      </c>
      <c r="BZ96" s="47">
        <f>IF(ISNUMBER(SMALL(BY:BY,ROW()-2)),SMALL(BY:BY,ROW()-2),"")</f>
      </c>
      <c r="CA96" s="15">
        <f t="shared" si="50"/>
      </c>
      <c r="CB96" s="11">
        <f t="shared" si="61"/>
        <v>9</v>
      </c>
      <c r="CJ96" s="12"/>
      <c r="CK96" s="12"/>
      <c r="CL96" s="12" t="str">
        <f t="shared" si="51"/>
        <v> </v>
      </c>
      <c r="CM96" s="55" t="str">
        <f>VLOOKUP(L96,AJ:AK,2,0)</f>
        <v> </v>
      </c>
      <c r="CN96" s="28">
        <f t="shared" si="52"/>
      </c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20"/>
      <c r="DC96" s="20"/>
      <c r="DD96" s="20"/>
      <c r="DE96" s="20"/>
      <c r="DF96" s="20"/>
      <c r="DG96" s="20"/>
      <c r="DH96" s="20"/>
      <c r="DI96" s="20"/>
      <c r="DJ96" s="20"/>
      <c r="DK96" s="20"/>
      <c r="DL96" s="20"/>
      <c r="DM96" s="20"/>
      <c r="DN96" s="20"/>
      <c r="DO96" s="20"/>
    </row>
    <row r="97" spans="1:119" ht="12" customHeight="1">
      <c r="A97" s="41">
        <f t="shared" si="32"/>
      </c>
      <c r="B97" s="41"/>
      <c r="C97" s="32" t="str">
        <f>CONCATENATE(A98,"B")</f>
        <v>32B</v>
      </c>
      <c r="D97" s="33"/>
      <c r="E97" s="50"/>
      <c r="F97" s="34"/>
      <c r="G97" s="35">
        <f t="shared" si="33"/>
      </c>
      <c r="H97" s="34"/>
      <c r="I97" s="35">
        <f t="shared" si="34"/>
      </c>
      <c r="J97" s="34"/>
      <c r="K97" s="36">
        <f t="shared" si="35"/>
      </c>
      <c r="L97" s="51"/>
      <c r="M97" s="52"/>
      <c r="N97" s="53"/>
      <c r="O97" s="53"/>
      <c r="P97" s="37">
        <f t="shared" si="36"/>
      </c>
      <c r="Q97" s="38">
        <f t="shared" si="37"/>
      </c>
      <c r="R97" s="12"/>
      <c r="S97" s="18">
        <f t="shared" si="38"/>
      </c>
      <c r="T97" s="12">
        <f t="shared" si="39"/>
      </c>
      <c r="U97" s="12">
        <f t="shared" si="40"/>
      </c>
      <c r="V97" s="15">
        <f t="shared" si="41"/>
      </c>
      <c r="W97" s="15">
        <f t="shared" si="42"/>
      </c>
      <c r="X97" s="11">
        <f t="shared" si="53"/>
        <v>24</v>
      </c>
      <c r="AA97" s="11">
        <f t="shared" si="43"/>
      </c>
      <c r="AB97" s="11">
        <f t="shared" si="54"/>
        <v>11</v>
      </c>
      <c r="AD97" s="11">
        <f t="shared" si="44"/>
      </c>
      <c r="AE97" s="11">
        <f t="shared" si="55"/>
        <v>21</v>
      </c>
      <c r="AG97" s="11">
        <f t="shared" si="45"/>
      </c>
      <c r="AH97" s="11">
        <f t="shared" si="56"/>
        <v>2</v>
      </c>
      <c r="AJ97" s="11">
        <f t="shared" si="46"/>
      </c>
      <c r="AK97" s="11">
        <f t="shared" si="57"/>
        <v>2</v>
      </c>
      <c r="AM97" s="11" t="e">
        <f>NA()</f>
        <v>#N/A</v>
      </c>
      <c r="AN97" s="11" t="e">
        <f t="shared" si="58"/>
        <v>#N/A</v>
      </c>
      <c r="AP97" s="54"/>
      <c r="AQ97" s="13">
        <f t="shared" si="47"/>
      </c>
      <c r="AS97" s="49"/>
      <c r="AT97" s="40"/>
      <c r="AU97" s="49"/>
      <c r="AV97" s="11">
        <f t="shared" si="48"/>
      </c>
      <c r="AW97" s="11">
        <f t="shared" si="59"/>
        <v>9</v>
      </c>
      <c r="AX97" s="49"/>
      <c r="AZ97" s="11">
        <f t="shared" si="49"/>
      </c>
      <c r="BA97" s="11">
        <f t="shared" si="60"/>
        <v>16</v>
      </c>
      <c r="BR97" s="49"/>
      <c r="BS97" s="49"/>
      <c r="BT97" s="49"/>
      <c r="BU97" s="49"/>
      <c r="BV97" s="46"/>
      <c r="BW97" s="46"/>
      <c r="BX97" s="46"/>
      <c r="BY97" s="47"/>
      <c r="BZ97" s="47"/>
      <c r="CA97" s="15">
        <f t="shared" si="50"/>
      </c>
      <c r="CB97" s="11">
        <f t="shared" si="61"/>
        <v>9</v>
      </c>
      <c r="CJ97" s="12"/>
      <c r="CK97" s="12"/>
      <c r="CL97" s="12" t="str">
        <f t="shared" si="51"/>
        <v> </v>
      </c>
      <c r="CM97" s="55"/>
      <c r="CN97" s="28">
        <f t="shared" si="52"/>
      </c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</row>
    <row r="98" spans="1:119" ht="12" customHeight="1">
      <c r="A98" s="41">
        <f t="shared" si="32"/>
        <v>32</v>
      </c>
      <c r="B98" s="41"/>
      <c r="C98" s="32" t="str">
        <f>CONCATENATE(A98,"C")</f>
        <v>32C</v>
      </c>
      <c r="D98" s="33"/>
      <c r="E98" s="50"/>
      <c r="F98" s="34"/>
      <c r="G98" s="35">
        <f t="shared" si="33"/>
      </c>
      <c r="H98" s="34"/>
      <c r="I98" s="35">
        <f t="shared" si="34"/>
      </c>
      <c r="J98" s="34"/>
      <c r="K98" s="36">
        <f t="shared" si="35"/>
      </c>
      <c r="L98" s="51"/>
      <c r="M98" s="52"/>
      <c r="N98" s="53"/>
      <c r="O98" s="53"/>
      <c r="P98" s="37">
        <f t="shared" si="36"/>
      </c>
      <c r="Q98" s="38">
        <f t="shared" si="37"/>
      </c>
      <c r="R98" s="12"/>
      <c r="S98" s="18">
        <f t="shared" si="38"/>
      </c>
      <c r="T98" s="12">
        <f t="shared" si="39"/>
      </c>
      <c r="U98" s="12">
        <f t="shared" si="40"/>
      </c>
      <c r="V98" s="15">
        <f t="shared" si="41"/>
      </c>
      <c r="W98" s="15">
        <f t="shared" si="42"/>
      </c>
      <c r="X98" s="11">
        <f t="shared" si="53"/>
        <v>24</v>
      </c>
      <c r="AA98" s="11">
        <f t="shared" si="43"/>
      </c>
      <c r="AB98" s="11">
        <f t="shared" si="54"/>
        <v>11</v>
      </c>
      <c r="AD98" s="11">
        <f t="shared" si="44"/>
      </c>
      <c r="AE98" s="11">
        <f t="shared" si="55"/>
        <v>21</v>
      </c>
      <c r="AG98" s="11">
        <f t="shared" si="45"/>
      </c>
      <c r="AH98" s="11">
        <f t="shared" si="56"/>
        <v>2</v>
      </c>
      <c r="AJ98" s="11">
        <f t="shared" si="46"/>
      </c>
      <c r="AK98" s="11">
        <f t="shared" si="57"/>
        <v>2</v>
      </c>
      <c r="AM98" s="11" t="e">
        <f>NA()</f>
        <v>#N/A</v>
      </c>
      <c r="AN98" s="11" t="e">
        <f t="shared" si="58"/>
        <v>#N/A</v>
      </c>
      <c r="AP98" s="54"/>
      <c r="AQ98" s="13">
        <f t="shared" si="47"/>
      </c>
      <c r="AS98" s="49"/>
      <c r="AT98" s="40"/>
      <c r="AU98" s="49"/>
      <c r="AV98" s="11">
        <f t="shared" si="48"/>
      </c>
      <c r="AW98" s="11">
        <f t="shared" si="59"/>
        <v>9</v>
      </c>
      <c r="AX98" s="49"/>
      <c r="AZ98" s="11">
        <f t="shared" si="49"/>
      </c>
      <c r="BA98" s="11">
        <f t="shared" si="60"/>
        <v>16</v>
      </c>
      <c r="BR98" s="49"/>
      <c r="BS98" s="49"/>
      <c r="BT98" s="49"/>
      <c r="BU98" s="49"/>
      <c r="BV98" s="46"/>
      <c r="BW98" s="46"/>
      <c r="BX98" s="46"/>
      <c r="BY98" s="47"/>
      <c r="BZ98" s="47"/>
      <c r="CA98" s="15">
        <f t="shared" si="50"/>
      </c>
      <c r="CB98" s="11">
        <f t="shared" si="61"/>
        <v>9</v>
      </c>
      <c r="CJ98" s="12"/>
      <c r="CK98" s="12"/>
      <c r="CL98" s="12" t="str">
        <f t="shared" si="51"/>
        <v> </v>
      </c>
      <c r="CM98" s="55"/>
      <c r="CN98" s="28">
        <f t="shared" si="52"/>
      </c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20"/>
      <c r="DC98" s="20"/>
      <c r="DD98" s="20"/>
      <c r="DE98" s="20"/>
      <c r="DF98" s="20"/>
      <c r="DG98" s="20"/>
      <c r="DH98" s="20"/>
      <c r="DI98" s="20"/>
      <c r="DJ98" s="20"/>
      <c r="DK98" s="20"/>
      <c r="DL98" s="20"/>
      <c r="DM98" s="20"/>
      <c r="DN98" s="20"/>
      <c r="DO98" s="20"/>
    </row>
    <row r="99" spans="1:119" ht="12" customHeight="1">
      <c r="A99" s="41">
        <f t="shared" si="32"/>
      </c>
      <c r="B99" s="41"/>
      <c r="C99" s="32" t="str">
        <f>CONCATENATE(A101,"A")</f>
        <v>33A</v>
      </c>
      <c r="D99" s="33"/>
      <c r="E99" s="50"/>
      <c r="F99" s="34"/>
      <c r="G99" s="35">
        <f t="shared" si="33"/>
      </c>
      <c r="H99" s="34"/>
      <c r="I99" s="35">
        <f t="shared" si="34"/>
      </c>
      <c r="J99" s="34"/>
      <c r="K99" s="36">
        <f t="shared" si="35"/>
      </c>
      <c r="L99" s="51"/>
      <c r="M99" s="52">
        <f>IF(ISBLANK(L99),"",IF(L99=0,$CL$2,CM99))</f>
      </c>
      <c r="N99" s="53">
        <f>IF(ISNUMBER(M99),IF(ISNUMBER(M99),IF(ISNUMBER(M99),M99+G99+G100+G101+I99+I100+I101+K99+K100+K101,""),""),"")</f>
      </c>
      <c r="O99" s="53">
        <f>IF(ISNUMBER(N99),VLOOKUP(BY99,CA:CB,2,0),"")</f>
      </c>
      <c r="P99" s="37">
        <f t="shared" si="36"/>
      </c>
      <c r="Q99" s="38">
        <f t="shared" si="37"/>
      </c>
      <c r="R99" s="12"/>
      <c r="S99" s="18">
        <f t="shared" si="38"/>
      </c>
      <c r="T99" s="12">
        <f t="shared" si="39"/>
      </c>
      <c r="U99" s="12">
        <f t="shared" si="40"/>
      </c>
      <c r="V99" s="15">
        <f t="shared" si="41"/>
      </c>
      <c r="W99" s="15">
        <f t="shared" si="42"/>
      </c>
      <c r="X99" s="11">
        <f t="shared" si="53"/>
        <v>24</v>
      </c>
      <c r="AA99" s="11">
        <f t="shared" si="43"/>
      </c>
      <c r="AB99" s="11">
        <f t="shared" si="54"/>
        <v>11</v>
      </c>
      <c r="AD99" s="11">
        <f t="shared" si="44"/>
      </c>
      <c r="AE99" s="11">
        <f t="shared" si="55"/>
        <v>21</v>
      </c>
      <c r="AG99" s="11">
        <f t="shared" si="45"/>
      </c>
      <c r="AH99" s="11">
        <f t="shared" si="56"/>
        <v>2</v>
      </c>
      <c r="AJ99" s="11">
        <f t="shared" si="46"/>
      </c>
      <c r="AK99" s="11">
        <f t="shared" si="57"/>
        <v>2</v>
      </c>
      <c r="AM99" s="11" t="e">
        <f>NA()</f>
        <v>#N/A</v>
      </c>
      <c r="AN99" s="11" t="e">
        <f t="shared" si="58"/>
        <v>#N/A</v>
      </c>
      <c r="AP99" s="54" t="e">
        <f>IF("#REF!,#REF!+0,)",TRUE)</f>
        <v>#VALUE!</v>
      </c>
      <c r="AQ99" s="13">
        <f t="shared" si="47"/>
      </c>
      <c r="AS99" s="49">
        <f>IF(ISNUMBER(AP99),VLOOKUP(AP99,AQ:AR,2,0),"")</f>
      </c>
      <c r="AT99" s="40"/>
      <c r="AU99" s="49">
        <f>N99</f>
      </c>
      <c r="AV99" s="11">
        <f t="shared" si="48"/>
      </c>
      <c r="AW99" s="11">
        <f t="shared" si="59"/>
        <v>9</v>
      </c>
      <c r="AX99" s="49">
        <f>IF(ISNUMBER(AU99),VLOOKUP(AU99,AV:AW,2,0),"")</f>
      </c>
      <c r="AZ99" s="11">
        <f t="shared" si="49"/>
      </c>
      <c r="BA99" s="11">
        <f t="shared" si="60"/>
        <v>16</v>
      </c>
      <c r="BR99" s="49">
        <f>N99</f>
      </c>
      <c r="BS99" s="49">
        <f>SUM(G99,G100,G101)</f>
        <v>0</v>
      </c>
      <c r="BT99" s="46">
        <f>SUM(J99,J100,J101)</f>
        <v>0</v>
      </c>
      <c r="BU99" s="46">
        <f>M99</f>
      </c>
      <c r="BV99" s="46" t="e">
        <f>"#REF!"</f>
        <v>#REF!</v>
      </c>
      <c r="BW99" s="46">
        <f>SUM(I99,I100,I101)</f>
        <v>0</v>
      </c>
      <c r="BX99" s="46" t="e">
        <f>"#REF!"</f>
        <v>#REF!</v>
      </c>
      <c r="BY99" s="47">
        <f>IF(ISNUMBER(N99),CONCATENATE(BR99+100,BS99+100,BT99+100,BU99+100,BW99+100)+0,"")</f>
      </c>
      <c r="BZ99" s="47">
        <f>IF(ISNUMBER(SMALL(BY:BY,ROW()-2)),SMALL(BY:BY,ROW()-2),"")</f>
      </c>
      <c r="CA99" s="15">
        <f t="shared" si="50"/>
      </c>
      <c r="CB99" s="11">
        <f t="shared" si="61"/>
        <v>9</v>
      </c>
      <c r="CJ99" s="12"/>
      <c r="CK99" s="12"/>
      <c r="CL99" s="12" t="str">
        <f t="shared" si="51"/>
        <v> </v>
      </c>
      <c r="CM99" s="48" t="str">
        <f>VLOOKUP(L99,AJ:AK,2,0)</f>
        <v> </v>
      </c>
      <c r="CN99" s="28">
        <f t="shared" si="52"/>
      </c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</row>
    <row r="100" spans="1:119" ht="12" customHeight="1">
      <c r="A100" s="41">
        <f t="shared" si="32"/>
      </c>
      <c r="B100" s="41"/>
      <c r="C100" s="32" t="str">
        <f>CONCATENATE(A101,"B")</f>
        <v>33B</v>
      </c>
      <c r="D100" s="33"/>
      <c r="E100" s="50"/>
      <c r="F100" s="34"/>
      <c r="G100" s="35">
        <f t="shared" si="33"/>
      </c>
      <c r="H100" s="34"/>
      <c r="I100" s="35">
        <f t="shared" si="34"/>
      </c>
      <c r="J100" s="34"/>
      <c r="K100" s="36">
        <f t="shared" si="35"/>
      </c>
      <c r="L100" s="51"/>
      <c r="M100" s="52"/>
      <c r="N100" s="53"/>
      <c r="O100" s="53"/>
      <c r="P100" s="37">
        <f t="shared" si="36"/>
      </c>
      <c r="Q100" s="38">
        <f t="shared" si="37"/>
      </c>
      <c r="R100" s="12"/>
      <c r="S100" s="18">
        <f t="shared" si="38"/>
      </c>
      <c r="T100" s="12">
        <f t="shared" si="39"/>
      </c>
      <c r="U100" s="12">
        <f t="shared" si="40"/>
      </c>
      <c r="V100" s="15">
        <f t="shared" si="41"/>
      </c>
      <c r="W100" s="15">
        <f t="shared" si="42"/>
      </c>
      <c r="X100" s="11">
        <f t="shared" si="53"/>
        <v>24</v>
      </c>
      <c r="AA100" s="11">
        <f t="shared" si="43"/>
      </c>
      <c r="AB100" s="11">
        <f t="shared" si="54"/>
        <v>11</v>
      </c>
      <c r="AD100" s="11">
        <f t="shared" si="44"/>
      </c>
      <c r="AE100" s="11">
        <f t="shared" si="55"/>
        <v>21</v>
      </c>
      <c r="AG100" s="11">
        <f t="shared" si="45"/>
      </c>
      <c r="AH100" s="11">
        <f t="shared" si="56"/>
        <v>2</v>
      </c>
      <c r="AJ100" s="11">
        <f t="shared" si="46"/>
      </c>
      <c r="AK100" s="11">
        <f t="shared" si="57"/>
        <v>2</v>
      </c>
      <c r="AM100" s="11" t="e">
        <f>NA()</f>
        <v>#N/A</v>
      </c>
      <c r="AN100" s="11" t="e">
        <f t="shared" si="58"/>
        <v>#N/A</v>
      </c>
      <c r="AP100" s="54"/>
      <c r="AQ100" s="13">
        <f t="shared" si="47"/>
      </c>
      <c r="AS100" s="49"/>
      <c r="AT100" s="40"/>
      <c r="AU100" s="49"/>
      <c r="AV100" s="11">
        <f t="shared" si="48"/>
      </c>
      <c r="AW100" s="11">
        <f t="shared" si="59"/>
        <v>9</v>
      </c>
      <c r="AX100" s="49"/>
      <c r="AZ100" s="11">
        <f t="shared" si="49"/>
      </c>
      <c r="BA100" s="11">
        <f t="shared" si="60"/>
        <v>16</v>
      </c>
      <c r="BR100" s="49"/>
      <c r="BS100" s="49"/>
      <c r="BT100" s="49"/>
      <c r="BU100" s="49"/>
      <c r="BV100" s="46"/>
      <c r="BW100" s="46"/>
      <c r="BX100" s="46"/>
      <c r="BY100" s="47"/>
      <c r="BZ100" s="47"/>
      <c r="CA100" s="15">
        <f t="shared" si="50"/>
      </c>
      <c r="CB100" s="11">
        <f t="shared" si="61"/>
        <v>9</v>
      </c>
      <c r="CJ100" s="12"/>
      <c r="CK100" s="12"/>
      <c r="CL100" s="12" t="str">
        <f t="shared" si="51"/>
        <v> </v>
      </c>
      <c r="CM100" s="48"/>
      <c r="CN100" s="28">
        <f t="shared" si="52"/>
      </c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20"/>
      <c r="DC100" s="20"/>
      <c r="DD100" s="20"/>
      <c r="DE100" s="20"/>
      <c r="DF100" s="20"/>
      <c r="DG100" s="20"/>
      <c r="DH100" s="20"/>
      <c r="DI100" s="20"/>
      <c r="DJ100" s="20"/>
      <c r="DK100" s="20"/>
      <c r="DL100" s="20"/>
      <c r="DM100" s="20"/>
      <c r="DN100" s="20"/>
      <c r="DO100" s="20"/>
    </row>
    <row r="101" spans="1:119" ht="12" customHeight="1">
      <c r="A101" s="41">
        <f t="shared" si="32"/>
        <v>33</v>
      </c>
      <c r="B101" s="41"/>
      <c r="C101" s="32" t="str">
        <f>CONCATENATE(A101,"C")</f>
        <v>33C</v>
      </c>
      <c r="D101" s="33"/>
      <c r="E101" s="50"/>
      <c r="F101" s="34"/>
      <c r="G101" s="35">
        <f t="shared" si="33"/>
      </c>
      <c r="H101" s="34"/>
      <c r="I101" s="35">
        <f t="shared" si="34"/>
      </c>
      <c r="J101" s="34"/>
      <c r="K101" s="36">
        <f t="shared" si="35"/>
      </c>
      <c r="L101" s="51"/>
      <c r="M101" s="52"/>
      <c r="N101" s="53"/>
      <c r="O101" s="53"/>
      <c r="P101" s="37">
        <f t="shared" si="36"/>
      </c>
      <c r="Q101" s="38">
        <f t="shared" si="37"/>
      </c>
      <c r="R101" s="12"/>
      <c r="S101" s="18">
        <f t="shared" si="38"/>
      </c>
      <c r="T101" s="12">
        <f t="shared" si="39"/>
      </c>
      <c r="U101" s="12">
        <f t="shared" si="40"/>
      </c>
      <c r="V101" s="15">
        <f t="shared" si="41"/>
      </c>
      <c r="W101" s="15">
        <f t="shared" si="42"/>
      </c>
      <c r="X101" s="11">
        <f t="shared" si="53"/>
        <v>24</v>
      </c>
      <c r="AA101" s="11">
        <f t="shared" si="43"/>
      </c>
      <c r="AB101" s="11">
        <f t="shared" si="54"/>
        <v>11</v>
      </c>
      <c r="AD101" s="11">
        <f t="shared" si="44"/>
      </c>
      <c r="AE101" s="11">
        <f t="shared" si="55"/>
        <v>21</v>
      </c>
      <c r="AG101" s="11">
        <f t="shared" si="45"/>
      </c>
      <c r="AH101" s="11">
        <f t="shared" si="56"/>
        <v>2</v>
      </c>
      <c r="AJ101" s="11">
        <f t="shared" si="46"/>
      </c>
      <c r="AK101" s="11">
        <f t="shared" si="57"/>
        <v>2</v>
      </c>
      <c r="AM101" s="11" t="e">
        <f>NA()</f>
        <v>#N/A</v>
      </c>
      <c r="AN101" s="11" t="e">
        <f t="shared" si="58"/>
        <v>#N/A</v>
      </c>
      <c r="AP101" s="54"/>
      <c r="AQ101" s="13">
        <f t="shared" si="47"/>
      </c>
      <c r="AS101" s="49"/>
      <c r="AT101" s="40"/>
      <c r="AU101" s="49"/>
      <c r="AV101" s="11">
        <f t="shared" si="48"/>
      </c>
      <c r="AW101" s="11">
        <f t="shared" si="59"/>
        <v>9</v>
      </c>
      <c r="AX101" s="49"/>
      <c r="AZ101" s="11">
        <f t="shared" si="49"/>
      </c>
      <c r="BA101" s="11">
        <f t="shared" si="60"/>
        <v>16</v>
      </c>
      <c r="BR101" s="49"/>
      <c r="BS101" s="49"/>
      <c r="BT101" s="49"/>
      <c r="BU101" s="49"/>
      <c r="BV101" s="46"/>
      <c r="BW101" s="46"/>
      <c r="BX101" s="46"/>
      <c r="BY101" s="47"/>
      <c r="BZ101" s="47"/>
      <c r="CA101" s="15">
        <f t="shared" si="50"/>
      </c>
      <c r="CB101" s="11">
        <f t="shared" si="61"/>
        <v>9</v>
      </c>
      <c r="CJ101" s="12"/>
      <c r="CK101" s="12"/>
      <c r="CL101" s="12" t="str">
        <f t="shared" si="51"/>
        <v> </v>
      </c>
      <c r="CM101" s="48"/>
      <c r="CN101" s="28">
        <f t="shared" si="52"/>
      </c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</row>
    <row r="102" spans="1:119" ht="12" customHeight="1">
      <c r="A102" s="41">
        <f t="shared" si="32"/>
      </c>
      <c r="B102" s="41"/>
      <c r="C102" s="32" t="str">
        <f>CONCATENATE(A104,"A")</f>
        <v>34A</v>
      </c>
      <c r="D102" s="33"/>
      <c r="E102" s="50"/>
      <c r="F102" s="34"/>
      <c r="G102" s="35">
        <f t="shared" si="33"/>
      </c>
      <c r="H102" s="34"/>
      <c r="I102" s="35">
        <f t="shared" si="34"/>
      </c>
      <c r="J102" s="34"/>
      <c r="K102" s="36">
        <f t="shared" si="35"/>
      </c>
      <c r="L102" s="51"/>
      <c r="M102" s="52">
        <f>IF(ISBLANK(L102),"",IF(L102=0,$CL$2,CM102))</f>
      </c>
      <c r="N102" s="53">
        <f>IF(ISNUMBER(M102),IF(ISNUMBER(M102),IF(ISNUMBER(M102),M102+G102+G103+G104+I102+I103+I104+K102+K103+K104,""),""),"")</f>
      </c>
      <c r="O102" s="53">
        <f>IF(ISNUMBER(N102),VLOOKUP(BY102,CA:CB,2,0),"")</f>
      </c>
      <c r="P102" s="37">
        <f t="shared" si="36"/>
      </c>
      <c r="Q102" s="38">
        <f t="shared" si="37"/>
      </c>
      <c r="R102" s="12"/>
      <c r="S102" s="18">
        <f t="shared" si="38"/>
      </c>
      <c r="T102" s="12">
        <f t="shared" si="39"/>
      </c>
      <c r="U102" s="12">
        <f t="shared" si="40"/>
      </c>
      <c r="V102" s="15">
        <f t="shared" si="41"/>
      </c>
      <c r="W102" s="15">
        <f t="shared" si="42"/>
      </c>
      <c r="X102" s="11">
        <f t="shared" si="53"/>
        <v>24</v>
      </c>
      <c r="AA102" s="11">
        <f t="shared" si="43"/>
      </c>
      <c r="AB102" s="11">
        <f t="shared" si="54"/>
        <v>11</v>
      </c>
      <c r="AD102" s="11">
        <f t="shared" si="44"/>
      </c>
      <c r="AE102" s="11">
        <f t="shared" si="55"/>
        <v>21</v>
      </c>
      <c r="AG102" s="11">
        <f t="shared" si="45"/>
      </c>
      <c r="AH102" s="11">
        <f t="shared" si="56"/>
        <v>2</v>
      </c>
      <c r="AJ102" s="11">
        <f t="shared" si="46"/>
      </c>
      <c r="AK102" s="11">
        <f t="shared" si="57"/>
        <v>2</v>
      </c>
      <c r="AM102" s="11" t="e">
        <f>NA()</f>
        <v>#N/A</v>
      </c>
      <c r="AN102" s="11" t="e">
        <f t="shared" si="58"/>
        <v>#N/A</v>
      </c>
      <c r="AP102" s="54" t="e">
        <f>IF("#REF!,#REF!+0,)",TRUE)</f>
        <v>#VALUE!</v>
      </c>
      <c r="AQ102" s="13">
        <f t="shared" si="47"/>
      </c>
      <c r="AS102" s="49">
        <f>IF(ISNUMBER(AP102),VLOOKUP(AP102,AQ:AR,2,0),"")</f>
      </c>
      <c r="AT102" s="40"/>
      <c r="AU102" s="49">
        <f>N102</f>
      </c>
      <c r="AV102" s="11">
        <f t="shared" si="48"/>
      </c>
      <c r="AW102" s="11">
        <f t="shared" si="59"/>
        <v>9</v>
      </c>
      <c r="AX102" s="49">
        <f>IF(ISNUMBER(AU102),VLOOKUP(AU102,AV:AW,2,0),"")</f>
      </c>
      <c r="AZ102" s="11">
        <f t="shared" si="49"/>
      </c>
      <c r="BA102" s="11">
        <f t="shared" si="60"/>
        <v>16</v>
      </c>
      <c r="BR102" s="49">
        <f>N102</f>
      </c>
      <c r="BS102" s="49">
        <f>SUM(G102,G103,G104)</f>
        <v>0</v>
      </c>
      <c r="BT102" s="46">
        <f>SUM(J102,J103,J104)</f>
        <v>0</v>
      </c>
      <c r="BU102" s="46">
        <f>M102</f>
      </c>
      <c r="BV102" s="46" t="e">
        <f>"#REF!"</f>
        <v>#REF!</v>
      </c>
      <c r="BW102" s="46">
        <f>SUM(I102,I103,I104)</f>
        <v>0</v>
      </c>
      <c r="BX102" s="46" t="e">
        <f>"#REF!"</f>
        <v>#REF!</v>
      </c>
      <c r="BY102" s="47">
        <f>IF(ISNUMBER(N102),CONCATENATE(BR102+100,BS102+100,BT102+100,BU102+100,BW102+100)+0,"")</f>
      </c>
      <c r="BZ102" s="47">
        <f>IF(ISNUMBER(SMALL(BY:BY,ROW()-2)),SMALL(BY:BY,ROW()-2),"")</f>
      </c>
      <c r="CA102" s="15">
        <f t="shared" si="50"/>
      </c>
      <c r="CB102" s="11">
        <f t="shared" si="61"/>
        <v>9</v>
      </c>
      <c r="CJ102" s="12"/>
      <c r="CK102" s="12"/>
      <c r="CL102" s="12" t="str">
        <f t="shared" si="51"/>
        <v> </v>
      </c>
      <c r="CM102" s="55" t="str">
        <f>VLOOKUP(L102,AJ:AK,2,0)</f>
        <v> </v>
      </c>
      <c r="CN102" s="28">
        <f t="shared" si="52"/>
      </c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20"/>
      <c r="DC102" s="20"/>
      <c r="DD102" s="20"/>
      <c r="DE102" s="20"/>
      <c r="DF102" s="20"/>
      <c r="DG102" s="20"/>
      <c r="DH102" s="20"/>
      <c r="DI102" s="20"/>
      <c r="DJ102" s="20"/>
      <c r="DK102" s="20"/>
      <c r="DL102" s="20"/>
      <c r="DM102" s="20"/>
      <c r="DN102" s="20"/>
      <c r="DO102" s="20"/>
    </row>
    <row r="103" spans="1:119" ht="12" customHeight="1">
      <c r="A103" s="41">
        <f t="shared" si="32"/>
      </c>
      <c r="B103" s="41"/>
      <c r="C103" s="32" t="str">
        <f>CONCATENATE(A104,"B")</f>
        <v>34B</v>
      </c>
      <c r="D103" s="33"/>
      <c r="E103" s="50"/>
      <c r="F103" s="34"/>
      <c r="G103" s="35">
        <f t="shared" si="33"/>
      </c>
      <c r="H103" s="34"/>
      <c r="I103" s="35">
        <f t="shared" si="34"/>
      </c>
      <c r="J103" s="34"/>
      <c r="K103" s="36">
        <f t="shared" si="35"/>
      </c>
      <c r="L103" s="51"/>
      <c r="M103" s="52"/>
      <c r="N103" s="53"/>
      <c r="O103" s="53"/>
      <c r="P103" s="37">
        <f t="shared" si="36"/>
      </c>
      <c r="Q103" s="38">
        <f t="shared" si="37"/>
      </c>
      <c r="R103" s="12"/>
      <c r="S103" s="18">
        <f t="shared" si="38"/>
      </c>
      <c r="T103" s="12">
        <f t="shared" si="39"/>
      </c>
      <c r="U103" s="12">
        <f t="shared" si="40"/>
      </c>
      <c r="V103" s="15">
        <f t="shared" si="41"/>
      </c>
      <c r="W103" s="15">
        <f t="shared" si="42"/>
      </c>
      <c r="X103" s="11">
        <f t="shared" si="53"/>
        <v>24</v>
      </c>
      <c r="AA103" s="11">
        <f t="shared" si="43"/>
      </c>
      <c r="AB103" s="11">
        <f t="shared" si="54"/>
        <v>11</v>
      </c>
      <c r="AD103" s="11">
        <f t="shared" si="44"/>
      </c>
      <c r="AE103" s="11">
        <f t="shared" si="55"/>
        <v>21</v>
      </c>
      <c r="AG103" s="11">
        <f t="shared" si="45"/>
      </c>
      <c r="AH103" s="11">
        <f t="shared" si="56"/>
        <v>2</v>
      </c>
      <c r="AJ103" s="11">
        <f t="shared" si="46"/>
      </c>
      <c r="AK103" s="11">
        <f t="shared" si="57"/>
        <v>2</v>
      </c>
      <c r="AM103" s="11" t="e">
        <f>NA()</f>
        <v>#N/A</v>
      </c>
      <c r="AN103" s="11" t="e">
        <f t="shared" si="58"/>
        <v>#N/A</v>
      </c>
      <c r="AP103" s="54"/>
      <c r="AQ103" s="13">
        <f t="shared" si="47"/>
      </c>
      <c r="AS103" s="49"/>
      <c r="AT103" s="40"/>
      <c r="AU103" s="49"/>
      <c r="AV103" s="11">
        <f t="shared" si="48"/>
      </c>
      <c r="AW103" s="11">
        <f t="shared" si="59"/>
        <v>9</v>
      </c>
      <c r="AX103" s="49"/>
      <c r="AZ103" s="11">
        <f t="shared" si="49"/>
      </c>
      <c r="BA103" s="11">
        <f t="shared" si="60"/>
        <v>16</v>
      </c>
      <c r="BR103" s="49"/>
      <c r="BS103" s="49"/>
      <c r="BT103" s="49"/>
      <c r="BU103" s="49"/>
      <c r="BV103" s="46"/>
      <c r="BW103" s="46"/>
      <c r="BX103" s="46"/>
      <c r="BY103" s="47"/>
      <c r="BZ103" s="47"/>
      <c r="CA103" s="15">
        <f t="shared" si="50"/>
      </c>
      <c r="CB103" s="11">
        <f t="shared" si="61"/>
        <v>9</v>
      </c>
      <c r="CJ103" s="12"/>
      <c r="CK103" s="12"/>
      <c r="CL103" s="12" t="str">
        <f t="shared" si="51"/>
        <v> </v>
      </c>
      <c r="CM103" s="55"/>
      <c r="CN103" s="28">
        <f t="shared" si="52"/>
      </c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</row>
    <row r="104" spans="1:119" ht="12" customHeight="1">
      <c r="A104" s="41">
        <f t="shared" si="32"/>
        <v>34</v>
      </c>
      <c r="B104" s="41"/>
      <c r="C104" s="32" t="str">
        <f>CONCATENATE(A104,"C")</f>
        <v>34C</v>
      </c>
      <c r="D104" s="33"/>
      <c r="E104" s="50"/>
      <c r="F104" s="34"/>
      <c r="G104" s="35">
        <f t="shared" si="33"/>
      </c>
      <c r="H104" s="34"/>
      <c r="I104" s="35">
        <f t="shared" si="34"/>
      </c>
      <c r="J104" s="34"/>
      <c r="K104" s="36">
        <f t="shared" si="35"/>
      </c>
      <c r="L104" s="51"/>
      <c r="M104" s="52"/>
      <c r="N104" s="53"/>
      <c r="O104" s="53"/>
      <c r="P104" s="37">
        <f t="shared" si="36"/>
      </c>
      <c r="Q104" s="38">
        <f t="shared" si="37"/>
      </c>
      <c r="R104" s="12"/>
      <c r="S104" s="18">
        <f t="shared" si="38"/>
      </c>
      <c r="T104" s="12">
        <f t="shared" si="39"/>
      </c>
      <c r="U104" s="12">
        <f t="shared" si="40"/>
      </c>
      <c r="V104" s="15">
        <f t="shared" si="41"/>
      </c>
      <c r="W104" s="15">
        <f t="shared" si="42"/>
      </c>
      <c r="X104" s="11">
        <f t="shared" si="53"/>
        <v>24</v>
      </c>
      <c r="AA104" s="11">
        <f t="shared" si="43"/>
      </c>
      <c r="AB104" s="11">
        <f t="shared" si="54"/>
        <v>11</v>
      </c>
      <c r="AD104" s="11">
        <f t="shared" si="44"/>
      </c>
      <c r="AE104" s="11">
        <f t="shared" si="55"/>
        <v>21</v>
      </c>
      <c r="AG104" s="11">
        <f t="shared" si="45"/>
      </c>
      <c r="AH104" s="11">
        <f t="shared" si="56"/>
        <v>2</v>
      </c>
      <c r="AJ104" s="11">
        <f t="shared" si="46"/>
      </c>
      <c r="AK104" s="11">
        <f t="shared" si="57"/>
        <v>2</v>
      </c>
      <c r="AM104" s="11" t="e">
        <f>NA()</f>
        <v>#N/A</v>
      </c>
      <c r="AN104" s="11" t="e">
        <f t="shared" si="58"/>
        <v>#N/A</v>
      </c>
      <c r="AP104" s="54"/>
      <c r="AQ104" s="13">
        <f t="shared" si="47"/>
      </c>
      <c r="AS104" s="49"/>
      <c r="AT104" s="40"/>
      <c r="AU104" s="49"/>
      <c r="AV104" s="11">
        <f t="shared" si="48"/>
      </c>
      <c r="AW104" s="11">
        <f t="shared" si="59"/>
        <v>9</v>
      </c>
      <c r="AX104" s="49"/>
      <c r="AZ104" s="11">
        <f t="shared" si="49"/>
      </c>
      <c r="BA104" s="11">
        <f t="shared" si="60"/>
        <v>16</v>
      </c>
      <c r="BR104" s="49"/>
      <c r="BS104" s="49"/>
      <c r="BT104" s="49"/>
      <c r="BU104" s="49"/>
      <c r="BV104" s="46"/>
      <c r="BW104" s="46"/>
      <c r="BX104" s="46"/>
      <c r="BY104" s="47"/>
      <c r="BZ104" s="47"/>
      <c r="CA104" s="15">
        <f t="shared" si="50"/>
      </c>
      <c r="CB104" s="11">
        <f t="shared" si="61"/>
        <v>9</v>
      </c>
      <c r="CJ104" s="12"/>
      <c r="CK104" s="12"/>
      <c r="CL104" s="12" t="str">
        <f t="shared" si="51"/>
        <v> </v>
      </c>
      <c r="CM104" s="55"/>
      <c r="CN104" s="28">
        <f t="shared" si="52"/>
      </c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</row>
    <row r="105" spans="1:119" ht="12" customHeight="1">
      <c r="A105" s="41">
        <f t="shared" si="32"/>
      </c>
      <c r="B105" s="41"/>
      <c r="C105" s="32" t="str">
        <f>CONCATENATE(A107,"A")</f>
        <v>35A</v>
      </c>
      <c r="D105" s="33"/>
      <c r="E105" s="50"/>
      <c r="F105" s="34"/>
      <c r="G105" s="35">
        <f t="shared" si="33"/>
      </c>
      <c r="H105" s="34"/>
      <c r="I105" s="35">
        <f t="shared" si="34"/>
      </c>
      <c r="J105" s="34"/>
      <c r="K105" s="36">
        <f t="shared" si="35"/>
      </c>
      <c r="L105" s="51"/>
      <c r="M105" s="52">
        <f>IF(ISBLANK(L105),"",IF(L105=0,$CL$2,CM105))</f>
      </c>
      <c r="N105" s="53">
        <f>IF(ISNUMBER(M105),IF(ISNUMBER(M105),IF(ISNUMBER(M105),M105+G105+G106+G107+I105+I106+I107+K105+K106+K107,""),""),"")</f>
      </c>
      <c r="O105" s="53">
        <f>IF(ISNUMBER(N105),VLOOKUP(BY105,CA:CB,2,0),"")</f>
      </c>
      <c r="P105" s="37">
        <f t="shared" si="36"/>
      </c>
      <c r="Q105" s="38">
        <f t="shared" si="37"/>
      </c>
      <c r="R105" s="12"/>
      <c r="S105" s="18">
        <f t="shared" si="38"/>
      </c>
      <c r="T105" s="12">
        <f t="shared" si="39"/>
      </c>
      <c r="U105" s="12">
        <f t="shared" si="40"/>
      </c>
      <c r="V105" s="15">
        <f t="shared" si="41"/>
      </c>
      <c r="W105" s="15">
        <f t="shared" si="42"/>
      </c>
      <c r="X105" s="11">
        <f t="shared" si="53"/>
        <v>24</v>
      </c>
      <c r="AA105" s="11">
        <f t="shared" si="43"/>
      </c>
      <c r="AB105" s="11">
        <f t="shared" si="54"/>
        <v>11</v>
      </c>
      <c r="AD105" s="11">
        <f t="shared" si="44"/>
      </c>
      <c r="AE105" s="11">
        <f t="shared" si="55"/>
        <v>21</v>
      </c>
      <c r="AG105" s="11">
        <f t="shared" si="45"/>
      </c>
      <c r="AH105" s="11">
        <f t="shared" si="56"/>
        <v>2</v>
      </c>
      <c r="AJ105" s="11">
        <f t="shared" si="46"/>
      </c>
      <c r="AK105" s="11">
        <f t="shared" si="57"/>
        <v>2</v>
      </c>
      <c r="AM105" s="11" t="e">
        <f>NA()</f>
        <v>#N/A</v>
      </c>
      <c r="AN105" s="11" t="e">
        <f t="shared" si="58"/>
        <v>#N/A</v>
      </c>
      <c r="AP105" s="54" t="e">
        <f>IF("#REF!,#REF!+0,)",TRUE)</f>
        <v>#VALUE!</v>
      </c>
      <c r="AQ105" s="13">
        <f t="shared" si="47"/>
      </c>
      <c r="AS105" s="49">
        <f>IF(ISNUMBER(AP105),VLOOKUP(AP105,AQ:AR,2,0),"")</f>
      </c>
      <c r="AT105" s="40"/>
      <c r="AU105" s="49">
        <f>N105</f>
      </c>
      <c r="AV105" s="11">
        <f t="shared" si="48"/>
      </c>
      <c r="AW105" s="11">
        <f t="shared" si="59"/>
        <v>9</v>
      </c>
      <c r="AX105" s="49">
        <f>IF(ISNUMBER(AU105),VLOOKUP(AU105,AV:AW,2,0),"")</f>
      </c>
      <c r="AZ105" s="11">
        <f t="shared" si="49"/>
      </c>
      <c r="BA105" s="11">
        <f t="shared" si="60"/>
        <v>16</v>
      </c>
      <c r="BR105" s="49">
        <f>N105</f>
      </c>
      <c r="BS105" s="49">
        <f>SUM(G105,G106,G107)</f>
        <v>0</v>
      </c>
      <c r="BT105" s="46">
        <f>SUM(J105,J106,J107)</f>
        <v>0</v>
      </c>
      <c r="BU105" s="46">
        <f>M105</f>
      </c>
      <c r="BV105" s="46" t="e">
        <f>"#REF!"</f>
        <v>#REF!</v>
      </c>
      <c r="BW105" s="46">
        <f>SUM(I105,I106,I107)</f>
        <v>0</v>
      </c>
      <c r="BX105" s="46" t="e">
        <f>"#REF!"</f>
        <v>#REF!</v>
      </c>
      <c r="BY105" s="47">
        <f>IF(ISNUMBER(N105),CONCATENATE(BR105+100,BS105+100,BT105+100,BU105+100,BW105+100)+0,"")</f>
      </c>
      <c r="BZ105" s="47">
        <f>IF(ISNUMBER(SMALL(BY:BY,ROW()-2)),SMALL(BY:BY,ROW()-2),"")</f>
      </c>
      <c r="CA105" s="15">
        <f t="shared" si="50"/>
      </c>
      <c r="CB105" s="11">
        <f t="shared" si="61"/>
        <v>9</v>
      </c>
      <c r="CJ105" s="12"/>
      <c r="CK105" s="12"/>
      <c r="CL105" s="12" t="str">
        <f t="shared" si="51"/>
        <v> </v>
      </c>
      <c r="CM105" s="48" t="str">
        <f>VLOOKUP(L105,AJ:AK,2,0)</f>
        <v> </v>
      </c>
      <c r="CN105" s="28">
        <f t="shared" si="52"/>
      </c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</row>
    <row r="106" spans="1:119" ht="12" customHeight="1">
      <c r="A106" s="41">
        <f t="shared" si="32"/>
      </c>
      <c r="B106" s="41"/>
      <c r="C106" s="32" t="str">
        <f>CONCATENATE(A107,"B")</f>
        <v>35B</v>
      </c>
      <c r="D106" s="33"/>
      <c r="E106" s="50"/>
      <c r="F106" s="34"/>
      <c r="G106" s="35">
        <f t="shared" si="33"/>
      </c>
      <c r="H106" s="34"/>
      <c r="I106" s="35">
        <f t="shared" si="34"/>
      </c>
      <c r="J106" s="34"/>
      <c r="K106" s="36">
        <f t="shared" si="35"/>
      </c>
      <c r="L106" s="51"/>
      <c r="M106" s="52"/>
      <c r="N106" s="53"/>
      <c r="O106" s="53"/>
      <c r="P106" s="37">
        <f t="shared" si="36"/>
      </c>
      <c r="Q106" s="38">
        <f t="shared" si="37"/>
      </c>
      <c r="R106" s="12"/>
      <c r="S106" s="18">
        <f t="shared" si="38"/>
      </c>
      <c r="T106" s="12">
        <f t="shared" si="39"/>
      </c>
      <c r="U106" s="12">
        <f t="shared" si="40"/>
      </c>
      <c r="V106" s="15">
        <f t="shared" si="41"/>
      </c>
      <c r="W106" s="15">
        <f t="shared" si="42"/>
      </c>
      <c r="X106" s="11">
        <f t="shared" si="53"/>
        <v>24</v>
      </c>
      <c r="AA106" s="11">
        <f t="shared" si="43"/>
      </c>
      <c r="AB106" s="11">
        <f t="shared" si="54"/>
        <v>11</v>
      </c>
      <c r="AD106" s="11">
        <f t="shared" si="44"/>
      </c>
      <c r="AE106" s="11">
        <f t="shared" si="55"/>
        <v>21</v>
      </c>
      <c r="AG106" s="11">
        <f t="shared" si="45"/>
      </c>
      <c r="AH106" s="11">
        <f t="shared" si="56"/>
        <v>2</v>
      </c>
      <c r="AJ106" s="11">
        <f t="shared" si="46"/>
      </c>
      <c r="AK106" s="11">
        <f t="shared" si="57"/>
        <v>2</v>
      </c>
      <c r="AM106" s="11" t="e">
        <f>NA()</f>
        <v>#N/A</v>
      </c>
      <c r="AN106" s="11" t="e">
        <f t="shared" si="58"/>
        <v>#N/A</v>
      </c>
      <c r="AP106" s="54"/>
      <c r="AQ106" s="13">
        <f t="shared" si="47"/>
      </c>
      <c r="AS106" s="49"/>
      <c r="AT106" s="40"/>
      <c r="AU106" s="49"/>
      <c r="AV106" s="11">
        <f t="shared" si="48"/>
      </c>
      <c r="AW106" s="11">
        <f t="shared" si="59"/>
        <v>9</v>
      </c>
      <c r="AX106" s="49"/>
      <c r="AZ106" s="11">
        <f t="shared" si="49"/>
      </c>
      <c r="BA106" s="11">
        <f t="shared" si="60"/>
        <v>16</v>
      </c>
      <c r="BR106" s="49"/>
      <c r="BS106" s="49"/>
      <c r="BT106" s="49"/>
      <c r="BU106" s="49"/>
      <c r="BV106" s="46"/>
      <c r="BW106" s="46"/>
      <c r="BX106" s="46"/>
      <c r="BY106" s="47"/>
      <c r="BZ106" s="47"/>
      <c r="CA106" s="15">
        <f t="shared" si="50"/>
      </c>
      <c r="CB106" s="11">
        <f t="shared" si="61"/>
        <v>9</v>
      </c>
      <c r="CJ106" s="12"/>
      <c r="CK106" s="12"/>
      <c r="CL106" s="12" t="str">
        <f t="shared" si="51"/>
        <v> </v>
      </c>
      <c r="CM106" s="48"/>
      <c r="CN106" s="28">
        <f t="shared" si="52"/>
      </c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20"/>
      <c r="DC106" s="20"/>
      <c r="DD106" s="20"/>
      <c r="DE106" s="20"/>
      <c r="DF106" s="20"/>
      <c r="DG106" s="20"/>
      <c r="DH106" s="20"/>
      <c r="DI106" s="20"/>
      <c r="DJ106" s="20"/>
      <c r="DK106" s="20"/>
      <c r="DL106" s="20"/>
      <c r="DM106" s="20"/>
      <c r="DN106" s="20"/>
      <c r="DO106" s="20"/>
    </row>
    <row r="107" spans="1:119" ht="12" customHeight="1">
      <c r="A107" s="41">
        <f t="shared" si="32"/>
        <v>35</v>
      </c>
      <c r="B107" s="41"/>
      <c r="C107" s="32" t="str">
        <f>CONCATENATE(A107,"C")</f>
        <v>35C</v>
      </c>
      <c r="D107" s="33"/>
      <c r="E107" s="50"/>
      <c r="F107" s="34"/>
      <c r="G107" s="35">
        <f t="shared" si="33"/>
      </c>
      <c r="H107" s="34"/>
      <c r="I107" s="35">
        <f t="shared" si="34"/>
      </c>
      <c r="J107" s="34"/>
      <c r="K107" s="36">
        <f t="shared" si="35"/>
      </c>
      <c r="L107" s="51"/>
      <c r="M107" s="52"/>
      <c r="N107" s="53"/>
      <c r="O107" s="53"/>
      <c r="P107" s="37">
        <f t="shared" si="36"/>
      </c>
      <c r="Q107" s="38">
        <f t="shared" si="37"/>
      </c>
      <c r="R107" s="12"/>
      <c r="S107" s="18">
        <f t="shared" si="38"/>
      </c>
      <c r="T107" s="12">
        <f t="shared" si="39"/>
      </c>
      <c r="U107" s="12">
        <f t="shared" si="40"/>
      </c>
      <c r="V107" s="15">
        <f t="shared" si="41"/>
      </c>
      <c r="W107" s="15">
        <f t="shared" si="42"/>
      </c>
      <c r="X107" s="11">
        <f t="shared" si="53"/>
        <v>24</v>
      </c>
      <c r="AA107" s="11">
        <f t="shared" si="43"/>
      </c>
      <c r="AB107" s="11">
        <f t="shared" si="54"/>
        <v>11</v>
      </c>
      <c r="AD107" s="11">
        <f t="shared" si="44"/>
      </c>
      <c r="AE107" s="11">
        <f t="shared" si="55"/>
        <v>21</v>
      </c>
      <c r="AG107" s="11">
        <f t="shared" si="45"/>
      </c>
      <c r="AH107" s="11">
        <f t="shared" si="56"/>
        <v>2</v>
      </c>
      <c r="AJ107" s="11">
        <f t="shared" si="46"/>
      </c>
      <c r="AK107" s="11">
        <f t="shared" si="57"/>
        <v>2</v>
      </c>
      <c r="AM107" s="11" t="e">
        <f>NA()</f>
        <v>#N/A</v>
      </c>
      <c r="AN107" s="11" t="e">
        <f t="shared" si="58"/>
        <v>#N/A</v>
      </c>
      <c r="AP107" s="54"/>
      <c r="AQ107" s="13">
        <f t="shared" si="47"/>
      </c>
      <c r="AS107" s="49"/>
      <c r="AT107" s="40"/>
      <c r="AU107" s="49"/>
      <c r="AV107" s="11">
        <f t="shared" si="48"/>
      </c>
      <c r="AW107" s="11">
        <f t="shared" si="59"/>
        <v>9</v>
      </c>
      <c r="AX107" s="49"/>
      <c r="AZ107" s="11">
        <f t="shared" si="49"/>
      </c>
      <c r="BA107" s="11">
        <f t="shared" si="60"/>
        <v>16</v>
      </c>
      <c r="BR107" s="49"/>
      <c r="BS107" s="49"/>
      <c r="BT107" s="49"/>
      <c r="BU107" s="49"/>
      <c r="BV107" s="46"/>
      <c r="BW107" s="46"/>
      <c r="BX107" s="46"/>
      <c r="BY107" s="47"/>
      <c r="BZ107" s="47"/>
      <c r="CA107" s="15">
        <f t="shared" si="50"/>
      </c>
      <c r="CB107" s="11">
        <f t="shared" si="61"/>
        <v>9</v>
      </c>
      <c r="CJ107" s="12"/>
      <c r="CK107" s="12"/>
      <c r="CL107" s="12" t="str">
        <f t="shared" si="51"/>
        <v> </v>
      </c>
      <c r="CM107" s="48"/>
      <c r="CN107" s="28">
        <f t="shared" si="52"/>
      </c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</row>
    <row r="108" spans="1:119" ht="12" customHeight="1">
      <c r="A108" s="41">
        <f t="shared" si="32"/>
      </c>
      <c r="B108" s="41"/>
      <c r="C108" s="32" t="str">
        <f>CONCATENATE(A110,"A")</f>
        <v>36A</v>
      </c>
      <c r="D108" s="33"/>
      <c r="E108" s="50"/>
      <c r="F108" s="34"/>
      <c r="G108" s="35">
        <f t="shared" si="33"/>
      </c>
      <c r="H108" s="34"/>
      <c r="I108" s="35">
        <f t="shared" si="34"/>
      </c>
      <c r="J108" s="34"/>
      <c r="K108" s="36">
        <f t="shared" si="35"/>
      </c>
      <c r="L108" s="51"/>
      <c r="M108" s="52">
        <f>IF(ISBLANK(L108),"",IF(L108=0,$CL$2,CM108))</f>
      </c>
      <c r="N108" s="53">
        <f>IF(ISNUMBER(M108),IF(ISNUMBER(M108),IF(ISNUMBER(M108),M108+G108+G109+G110+I108+I109+I110+K108+K109+K110,""),""),"")</f>
      </c>
      <c r="O108" s="53">
        <f>IF(ISNUMBER(N108),VLOOKUP(BY108,CA:CB,2,0),"")</f>
      </c>
      <c r="P108" s="37">
        <f t="shared" si="36"/>
      </c>
      <c r="Q108" s="38">
        <f t="shared" si="37"/>
      </c>
      <c r="R108" s="12"/>
      <c r="S108" s="18">
        <f t="shared" si="38"/>
      </c>
      <c r="T108" s="12">
        <f t="shared" si="39"/>
      </c>
      <c r="U108" s="12">
        <f t="shared" si="40"/>
      </c>
      <c r="V108" s="15">
        <f t="shared" si="41"/>
      </c>
      <c r="W108" s="15">
        <f t="shared" si="42"/>
      </c>
      <c r="X108" s="11">
        <f t="shared" si="53"/>
        <v>24</v>
      </c>
      <c r="AA108" s="11">
        <f t="shared" si="43"/>
      </c>
      <c r="AB108" s="11">
        <f t="shared" si="54"/>
        <v>11</v>
      </c>
      <c r="AD108" s="11">
        <f t="shared" si="44"/>
      </c>
      <c r="AE108" s="11">
        <f t="shared" si="55"/>
        <v>21</v>
      </c>
      <c r="AG108" s="11">
        <f t="shared" si="45"/>
      </c>
      <c r="AH108" s="11">
        <f t="shared" si="56"/>
        <v>2</v>
      </c>
      <c r="AJ108" s="11">
        <f t="shared" si="46"/>
      </c>
      <c r="AK108" s="11">
        <f t="shared" si="57"/>
        <v>2</v>
      </c>
      <c r="AM108" s="11" t="e">
        <f>NA()</f>
        <v>#N/A</v>
      </c>
      <c r="AN108" s="11" t="e">
        <f t="shared" si="58"/>
        <v>#N/A</v>
      </c>
      <c r="AP108" s="54" t="e">
        <f>IF("#REF!,#REF!+0,)",TRUE)</f>
        <v>#VALUE!</v>
      </c>
      <c r="AQ108" s="13">
        <f t="shared" si="47"/>
      </c>
      <c r="AS108" s="49">
        <f>IF(ISNUMBER(AP108),VLOOKUP(AP108,AQ:AR,2,0),"")</f>
      </c>
      <c r="AT108" s="40"/>
      <c r="AU108" s="49">
        <f>N108</f>
      </c>
      <c r="AV108" s="11">
        <f t="shared" si="48"/>
      </c>
      <c r="AW108" s="11">
        <f t="shared" si="59"/>
        <v>9</v>
      </c>
      <c r="AX108" s="49">
        <f>IF(ISNUMBER(AU108),VLOOKUP(AU108,AV:AW,2,0),"")</f>
      </c>
      <c r="AZ108" s="11">
        <f t="shared" si="49"/>
      </c>
      <c r="BA108" s="11">
        <f t="shared" si="60"/>
        <v>16</v>
      </c>
      <c r="BR108" s="49">
        <f>N108</f>
      </c>
      <c r="BS108" s="49">
        <f>SUM(G108,G109,G110)</f>
        <v>0</v>
      </c>
      <c r="BT108" s="46">
        <f>SUM(J108,J109,J110)</f>
        <v>0</v>
      </c>
      <c r="BU108" s="46">
        <f>M108</f>
      </c>
      <c r="BV108" s="46" t="e">
        <f>"#REF!"</f>
        <v>#REF!</v>
      </c>
      <c r="BW108" s="46">
        <f>SUM(I108,I109,I110)</f>
        <v>0</v>
      </c>
      <c r="BX108" s="46" t="e">
        <f>"#REF!"</f>
        <v>#REF!</v>
      </c>
      <c r="BY108" s="47">
        <f>IF(ISNUMBER(N108),CONCATENATE(BR108+100,BS108+100,BT108+100,BU108+100,BW108+100)+0,"")</f>
      </c>
      <c r="BZ108" s="47">
        <f>IF(ISNUMBER(SMALL(BY:BY,ROW()-2)),SMALL(BY:BY,ROW()-2),"")</f>
      </c>
      <c r="CA108" s="15">
        <f t="shared" si="50"/>
      </c>
      <c r="CB108" s="11">
        <f t="shared" si="61"/>
        <v>9</v>
      </c>
      <c r="CJ108" s="12"/>
      <c r="CK108" s="12"/>
      <c r="CL108" s="12" t="str">
        <f t="shared" si="51"/>
        <v> </v>
      </c>
      <c r="CM108" s="55" t="str">
        <f>VLOOKUP(L108,AJ:AK,2,0)</f>
        <v> </v>
      </c>
      <c r="CN108" s="28">
        <f t="shared" si="52"/>
      </c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20"/>
      <c r="DC108" s="20"/>
      <c r="DD108" s="20"/>
      <c r="DE108" s="20"/>
      <c r="DF108" s="20"/>
      <c r="DG108" s="20"/>
      <c r="DH108" s="20"/>
      <c r="DI108" s="20"/>
      <c r="DJ108" s="20"/>
      <c r="DK108" s="20"/>
      <c r="DL108" s="20"/>
      <c r="DM108" s="20"/>
      <c r="DN108" s="20"/>
      <c r="DO108" s="20"/>
    </row>
    <row r="109" spans="1:119" ht="12" customHeight="1">
      <c r="A109" s="41">
        <f t="shared" si="32"/>
      </c>
      <c r="B109" s="41"/>
      <c r="C109" s="32" t="str">
        <f>CONCATENATE(A110,"B")</f>
        <v>36B</v>
      </c>
      <c r="D109" s="33"/>
      <c r="E109" s="50"/>
      <c r="F109" s="34"/>
      <c r="G109" s="35">
        <f t="shared" si="33"/>
      </c>
      <c r="H109" s="34"/>
      <c r="I109" s="35">
        <f t="shared" si="34"/>
      </c>
      <c r="J109" s="34"/>
      <c r="K109" s="36">
        <f t="shared" si="35"/>
      </c>
      <c r="L109" s="51"/>
      <c r="M109" s="52"/>
      <c r="N109" s="53"/>
      <c r="O109" s="53"/>
      <c r="P109" s="37">
        <f t="shared" si="36"/>
      </c>
      <c r="Q109" s="38">
        <f t="shared" si="37"/>
      </c>
      <c r="R109" s="12"/>
      <c r="S109" s="18">
        <f t="shared" si="38"/>
      </c>
      <c r="T109" s="12">
        <f t="shared" si="39"/>
      </c>
      <c r="U109" s="12">
        <f t="shared" si="40"/>
      </c>
      <c r="V109" s="15">
        <f t="shared" si="41"/>
      </c>
      <c r="W109" s="15">
        <f t="shared" si="42"/>
      </c>
      <c r="X109" s="11">
        <f t="shared" si="53"/>
        <v>24</v>
      </c>
      <c r="AA109" s="11">
        <f t="shared" si="43"/>
      </c>
      <c r="AB109" s="11">
        <f t="shared" si="54"/>
        <v>11</v>
      </c>
      <c r="AD109" s="11">
        <f t="shared" si="44"/>
      </c>
      <c r="AE109" s="11">
        <f t="shared" si="55"/>
        <v>21</v>
      </c>
      <c r="AG109" s="11">
        <f t="shared" si="45"/>
      </c>
      <c r="AH109" s="11">
        <f t="shared" si="56"/>
        <v>2</v>
      </c>
      <c r="AJ109" s="11">
        <f t="shared" si="46"/>
      </c>
      <c r="AK109" s="11">
        <f t="shared" si="57"/>
        <v>2</v>
      </c>
      <c r="AM109" s="11" t="e">
        <f>NA()</f>
        <v>#N/A</v>
      </c>
      <c r="AN109" s="11" t="e">
        <f t="shared" si="58"/>
        <v>#N/A</v>
      </c>
      <c r="AP109" s="54"/>
      <c r="AQ109" s="13">
        <f t="shared" si="47"/>
      </c>
      <c r="AS109" s="49"/>
      <c r="AT109" s="40"/>
      <c r="AU109" s="49"/>
      <c r="AV109" s="11">
        <f t="shared" si="48"/>
      </c>
      <c r="AW109" s="11">
        <f t="shared" si="59"/>
        <v>9</v>
      </c>
      <c r="AX109" s="49"/>
      <c r="AZ109" s="11">
        <f t="shared" si="49"/>
      </c>
      <c r="BA109" s="11">
        <f t="shared" si="60"/>
        <v>16</v>
      </c>
      <c r="BR109" s="49"/>
      <c r="BS109" s="49"/>
      <c r="BT109" s="49"/>
      <c r="BU109" s="49"/>
      <c r="BV109" s="46"/>
      <c r="BW109" s="46"/>
      <c r="BX109" s="46"/>
      <c r="BY109" s="47"/>
      <c r="BZ109" s="47"/>
      <c r="CA109" s="15">
        <f t="shared" si="50"/>
      </c>
      <c r="CB109" s="11">
        <f t="shared" si="61"/>
        <v>9</v>
      </c>
      <c r="CJ109" s="12"/>
      <c r="CK109" s="12"/>
      <c r="CL109" s="12" t="str">
        <f t="shared" si="51"/>
        <v> </v>
      </c>
      <c r="CM109" s="55"/>
      <c r="CN109" s="28">
        <f t="shared" si="52"/>
      </c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</row>
    <row r="110" spans="1:119" ht="12" customHeight="1">
      <c r="A110" s="41">
        <f t="shared" si="32"/>
        <v>36</v>
      </c>
      <c r="B110" s="41"/>
      <c r="C110" s="32" t="str">
        <f>CONCATENATE(A110,"C")</f>
        <v>36C</v>
      </c>
      <c r="D110" s="33"/>
      <c r="E110" s="50"/>
      <c r="F110" s="34"/>
      <c r="G110" s="35">
        <f t="shared" si="33"/>
      </c>
      <c r="H110" s="34"/>
      <c r="I110" s="35">
        <f t="shared" si="34"/>
      </c>
      <c r="J110" s="34"/>
      <c r="K110" s="36">
        <f t="shared" si="35"/>
      </c>
      <c r="L110" s="51"/>
      <c r="M110" s="52"/>
      <c r="N110" s="53"/>
      <c r="O110" s="53"/>
      <c r="P110" s="37">
        <f t="shared" si="36"/>
      </c>
      <c r="Q110" s="38">
        <f t="shared" si="37"/>
      </c>
      <c r="R110" s="12"/>
      <c r="S110" s="18">
        <f t="shared" si="38"/>
      </c>
      <c r="T110" s="12">
        <f t="shared" si="39"/>
      </c>
      <c r="U110" s="12">
        <f t="shared" si="40"/>
      </c>
      <c r="V110" s="15">
        <f t="shared" si="41"/>
      </c>
      <c r="W110" s="15">
        <f t="shared" si="42"/>
      </c>
      <c r="X110" s="11">
        <f t="shared" si="53"/>
        <v>24</v>
      </c>
      <c r="AA110" s="11">
        <f t="shared" si="43"/>
      </c>
      <c r="AB110" s="11">
        <f t="shared" si="54"/>
        <v>11</v>
      </c>
      <c r="AD110" s="11">
        <f t="shared" si="44"/>
      </c>
      <c r="AE110" s="11">
        <f t="shared" si="55"/>
        <v>21</v>
      </c>
      <c r="AG110" s="11">
        <f t="shared" si="45"/>
      </c>
      <c r="AH110" s="11">
        <f t="shared" si="56"/>
        <v>2</v>
      </c>
      <c r="AJ110" s="11">
        <f t="shared" si="46"/>
      </c>
      <c r="AK110" s="11">
        <f t="shared" si="57"/>
        <v>2</v>
      </c>
      <c r="AM110" s="11" t="e">
        <f>NA()</f>
        <v>#N/A</v>
      </c>
      <c r="AN110" s="11" t="e">
        <f t="shared" si="58"/>
        <v>#N/A</v>
      </c>
      <c r="AP110" s="54"/>
      <c r="AQ110" s="13">
        <f t="shared" si="47"/>
      </c>
      <c r="AS110" s="49"/>
      <c r="AT110" s="40"/>
      <c r="AU110" s="49"/>
      <c r="AV110" s="11">
        <f t="shared" si="48"/>
      </c>
      <c r="AW110" s="11">
        <f t="shared" si="59"/>
        <v>9</v>
      </c>
      <c r="AX110" s="49"/>
      <c r="AZ110" s="11">
        <f t="shared" si="49"/>
      </c>
      <c r="BA110" s="11">
        <f t="shared" si="60"/>
        <v>16</v>
      </c>
      <c r="BR110" s="49"/>
      <c r="BS110" s="49"/>
      <c r="BT110" s="49"/>
      <c r="BU110" s="49"/>
      <c r="BV110" s="46"/>
      <c r="BW110" s="46"/>
      <c r="BX110" s="46"/>
      <c r="BY110" s="47"/>
      <c r="BZ110" s="47"/>
      <c r="CA110" s="15">
        <f t="shared" si="50"/>
      </c>
      <c r="CB110" s="11">
        <f t="shared" si="61"/>
        <v>9</v>
      </c>
      <c r="CJ110" s="12"/>
      <c r="CK110" s="12"/>
      <c r="CL110" s="12" t="str">
        <f t="shared" si="51"/>
        <v> </v>
      </c>
      <c r="CM110" s="55"/>
      <c r="CN110" s="28">
        <f t="shared" si="52"/>
      </c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</row>
    <row r="111" spans="1:119" ht="12" customHeight="1">
      <c r="A111" s="41">
        <f t="shared" si="32"/>
      </c>
      <c r="B111" s="41"/>
      <c r="C111" s="32" t="str">
        <f>CONCATENATE(A113,"A")</f>
        <v>37A</v>
      </c>
      <c r="D111" s="33"/>
      <c r="E111" s="50"/>
      <c r="F111" s="34"/>
      <c r="G111" s="35">
        <f t="shared" si="33"/>
      </c>
      <c r="H111" s="34"/>
      <c r="I111" s="35">
        <f t="shared" si="34"/>
      </c>
      <c r="J111" s="34"/>
      <c r="K111" s="36">
        <f t="shared" si="35"/>
      </c>
      <c r="L111" s="51"/>
      <c r="M111" s="52">
        <f>IF(ISBLANK(L111),"",IF(L111=0,$CL$2,CM111))</f>
      </c>
      <c r="N111" s="53">
        <f>IF(ISNUMBER(M111),IF(ISNUMBER(M111),IF(ISNUMBER(M111),M111+G111+G112+G113+I111+I112+I113+K111+K112+K113,""),""),"")</f>
      </c>
      <c r="O111" s="53">
        <f>IF(ISNUMBER(N111),VLOOKUP(BY111,CA:CB,2,0),"")</f>
      </c>
      <c r="P111" s="37">
        <f t="shared" si="36"/>
      </c>
      <c r="Q111" s="38">
        <f t="shared" si="37"/>
      </c>
      <c r="R111" s="12"/>
      <c r="S111" s="18">
        <f t="shared" si="38"/>
      </c>
      <c r="T111" s="12">
        <f t="shared" si="39"/>
      </c>
      <c r="U111" s="12">
        <f t="shared" si="40"/>
      </c>
      <c r="V111" s="15">
        <f t="shared" si="41"/>
      </c>
      <c r="W111" s="15">
        <f t="shared" si="42"/>
      </c>
      <c r="X111" s="11">
        <f t="shared" si="53"/>
        <v>24</v>
      </c>
      <c r="AA111" s="11">
        <f t="shared" si="43"/>
      </c>
      <c r="AB111" s="11">
        <f t="shared" si="54"/>
        <v>11</v>
      </c>
      <c r="AD111" s="11">
        <f t="shared" si="44"/>
      </c>
      <c r="AE111" s="11">
        <f t="shared" si="55"/>
        <v>21</v>
      </c>
      <c r="AG111" s="11">
        <f t="shared" si="45"/>
      </c>
      <c r="AH111" s="11">
        <f t="shared" si="56"/>
        <v>2</v>
      </c>
      <c r="AJ111" s="11">
        <f t="shared" si="46"/>
      </c>
      <c r="AK111" s="11">
        <f t="shared" si="57"/>
        <v>2</v>
      </c>
      <c r="AM111" s="11" t="e">
        <f>NA()</f>
        <v>#N/A</v>
      </c>
      <c r="AN111" s="11" t="e">
        <f t="shared" si="58"/>
        <v>#N/A</v>
      </c>
      <c r="AP111" s="54" t="e">
        <f>IF("#REF!,#REF!+0,)",TRUE)</f>
        <v>#VALUE!</v>
      </c>
      <c r="AQ111" s="13">
        <f t="shared" si="47"/>
      </c>
      <c r="AS111" s="49">
        <f>IF(ISNUMBER(AP111),VLOOKUP(AP111,AQ:AR,2,0),"")</f>
      </c>
      <c r="AT111" s="40"/>
      <c r="AU111" s="49">
        <f>N111</f>
      </c>
      <c r="AV111" s="11">
        <f t="shared" si="48"/>
      </c>
      <c r="AW111" s="11">
        <f t="shared" si="59"/>
        <v>9</v>
      </c>
      <c r="AX111" s="49">
        <f>IF(ISNUMBER(AU111),VLOOKUP(AU111,AV:AW,2,0),"")</f>
      </c>
      <c r="AZ111" s="11">
        <f t="shared" si="49"/>
      </c>
      <c r="BA111" s="11">
        <f t="shared" si="60"/>
        <v>16</v>
      </c>
      <c r="BR111" s="49">
        <f>N111</f>
      </c>
      <c r="BS111" s="49">
        <f>SUM(G111,G112,G113)</f>
        <v>0</v>
      </c>
      <c r="BT111" s="46">
        <f>SUM(J111,J112,J113)</f>
        <v>0</v>
      </c>
      <c r="BU111" s="46">
        <f>M111</f>
      </c>
      <c r="BV111" s="46" t="e">
        <f>"#REF!"</f>
        <v>#REF!</v>
      </c>
      <c r="BW111" s="46">
        <f>SUM(I111,I112,I113)</f>
        <v>0</v>
      </c>
      <c r="BX111" s="46" t="e">
        <f>"#REF!"</f>
        <v>#REF!</v>
      </c>
      <c r="BY111" s="47">
        <f>IF(ISNUMBER(N111),CONCATENATE(BR111+100,BS111+100,BT111+100,BU111+100,BW111+100)+0,"")</f>
      </c>
      <c r="BZ111" s="47">
        <f>IF(ISNUMBER(SMALL(BY:BY,ROW()-2)),SMALL(BY:BY,ROW()-2),"")</f>
      </c>
      <c r="CA111" s="15">
        <f t="shared" si="50"/>
      </c>
      <c r="CB111" s="11">
        <f t="shared" si="61"/>
        <v>9</v>
      </c>
      <c r="CJ111" s="12"/>
      <c r="CK111" s="12"/>
      <c r="CL111" s="12" t="str">
        <f t="shared" si="51"/>
        <v> </v>
      </c>
      <c r="CM111" s="48" t="str">
        <f>VLOOKUP(L111,AJ:AK,2,0)</f>
        <v> </v>
      </c>
      <c r="CN111" s="28">
        <f t="shared" si="52"/>
      </c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</row>
    <row r="112" spans="1:119" ht="12" customHeight="1">
      <c r="A112" s="41">
        <f t="shared" si="32"/>
      </c>
      <c r="B112" s="41"/>
      <c r="C112" s="32" t="str">
        <f>CONCATENATE(A113,"B")</f>
        <v>37B</v>
      </c>
      <c r="D112" s="33"/>
      <c r="E112" s="50"/>
      <c r="F112" s="34"/>
      <c r="G112" s="35">
        <f t="shared" si="33"/>
      </c>
      <c r="H112" s="34"/>
      <c r="I112" s="35">
        <f t="shared" si="34"/>
      </c>
      <c r="J112" s="34"/>
      <c r="K112" s="36">
        <f t="shared" si="35"/>
      </c>
      <c r="L112" s="51"/>
      <c r="M112" s="52"/>
      <c r="N112" s="53"/>
      <c r="O112" s="53"/>
      <c r="P112" s="37">
        <f t="shared" si="36"/>
      </c>
      <c r="Q112" s="38">
        <f t="shared" si="37"/>
      </c>
      <c r="R112" s="12"/>
      <c r="S112" s="18">
        <f t="shared" si="38"/>
      </c>
      <c r="T112" s="12">
        <f t="shared" si="39"/>
      </c>
      <c r="U112" s="12">
        <f t="shared" si="40"/>
      </c>
      <c r="V112" s="15">
        <f t="shared" si="41"/>
      </c>
      <c r="W112" s="15">
        <f t="shared" si="42"/>
      </c>
      <c r="X112" s="11">
        <f t="shared" si="53"/>
        <v>24</v>
      </c>
      <c r="AA112" s="11">
        <f t="shared" si="43"/>
      </c>
      <c r="AB112" s="11">
        <f t="shared" si="54"/>
        <v>11</v>
      </c>
      <c r="AD112" s="11">
        <f t="shared" si="44"/>
      </c>
      <c r="AE112" s="11">
        <f t="shared" si="55"/>
        <v>21</v>
      </c>
      <c r="AG112" s="11">
        <f t="shared" si="45"/>
      </c>
      <c r="AH112" s="11">
        <f t="shared" si="56"/>
        <v>2</v>
      </c>
      <c r="AJ112" s="11">
        <f t="shared" si="46"/>
      </c>
      <c r="AK112" s="11">
        <f t="shared" si="57"/>
        <v>2</v>
      </c>
      <c r="AM112" s="11" t="e">
        <f>NA()</f>
        <v>#N/A</v>
      </c>
      <c r="AN112" s="11" t="e">
        <f t="shared" si="58"/>
        <v>#N/A</v>
      </c>
      <c r="AP112" s="54"/>
      <c r="AQ112" s="13">
        <f t="shared" si="47"/>
      </c>
      <c r="AS112" s="49"/>
      <c r="AT112" s="40"/>
      <c r="AU112" s="49"/>
      <c r="AV112" s="11">
        <f t="shared" si="48"/>
      </c>
      <c r="AW112" s="11">
        <f t="shared" si="59"/>
        <v>9</v>
      </c>
      <c r="AX112" s="49"/>
      <c r="AZ112" s="11">
        <f t="shared" si="49"/>
      </c>
      <c r="BA112" s="11">
        <f t="shared" si="60"/>
        <v>16</v>
      </c>
      <c r="BR112" s="49"/>
      <c r="BS112" s="49"/>
      <c r="BT112" s="49"/>
      <c r="BU112" s="49"/>
      <c r="BV112" s="46"/>
      <c r="BW112" s="46"/>
      <c r="BX112" s="46"/>
      <c r="BY112" s="47"/>
      <c r="BZ112" s="47"/>
      <c r="CA112" s="15">
        <f t="shared" si="50"/>
      </c>
      <c r="CB112" s="11">
        <f t="shared" si="61"/>
        <v>9</v>
      </c>
      <c r="CJ112" s="12"/>
      <c r="CK112" s="12"/>
      <c r="CL112" s="12" t="str">
        <f t="shared" si="51"/>
        <v> </v>
      </c>
      <c r="CM112" s="48"/>
      <c r="CN112" s="28">
        <f t="shared" si="52"/>
      </c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20"/>
      <c r="DC112" s="20"/>
      <c r="DD112" s="20"/>
      <c r="DE112" s="20"/>
      <c r="DF112" s="20"/>
      <c r="DG112" s="20"/>
      <c r="DH112" s="20"/>
      <c r="DI112" s="20"/>
      <c r="DJ112" s="20"/>
      <c r="DK112" s="20"/>
      <c r="DL112" s="20"/>
      <c r="DM112" s="20"/>
      <c r="DN112" s="20"/>
      <c r="DO112" s="20"/>
    </row>
    <row r="113" spans="1:119" ht="12" customHeight="1">
      <c r="A113" s="41">
        <f t="shared" si="32"/>
        <v>37</v>
      </c>
      <c r="B113" s="41"/>
      <c r="C113" s="32" t="str">
        <f>CONCATENATE(A113,"C")</f>
        <v>37C</v>
      </c>
      <c r="D113" s="33"/>
      <c r="E113" s="50"/>
      <c r="F113" s="34"/>
      <c r="G113" s="35">
        <f t="shared" si="33"/>
      </c>
      <c r="H113" s="34"/>
      <c r="I113" s="35">
        <f t="shared" si="34"/>
      </c>
      <c r="J113" s="34"/>
      <c r="K113" s="36">
        <f t="shared" si="35"/>
      </c>
      <c r="L113" s="51"/>
      <c r="M113" s="52"/>
      <c r="N113" s="53"/>
      <c r="O113" s="53"/>
      <c r="P113" s="37">
        <f t="shared" si="36"/>
      </c>
      <c r="Q113" s="38">
        <f t="shared" si="37"/>
      </c>
      <c r="R113" s="12"/>
      <c r="S113" s="18">
        <f t="shared" si="38"/>
      </c>
      <c r="T113" s="12">
        <f t="shared" si="39"/>
      </c>
      <c r="U113" s="12">
        <f t="shared" si="40"/>
      </c>
      <c r="V113" s="15">
        <f t="shared" si="41"/>
      </c>
      <c r="W113" s="15">
        <f t="shared" si="42"/>
      </c>
      <c r="X113" s="11">
        <f t="shared" si="53"/>
        <v>24</v>
      </c>
      <c r="AA113" s="11">
        <f t="shared" si="43"/>
      </c>
      <c r="AB113" s="11">
        <f t="shared" si="54"/>
        <v>11</v>
      </c>
      <c r="AD113" s="11">
        <f t="shared" si="44"/>
      </c>
      <c r="AE113" s="11">
        <f t="shared" si="55"/>
        <v>21</v>
      </c>
      <c r="AG113" s="11">
        <f t="shared" si="45"/>
      </c>
      <c r="AH113" s="11">
        <f t="shared" si="56"/>
        <v>2</v>
      </c>
      <c r="AJ113" s="11">
        <f t="shared" si="46"/>
      </c>
      <c r="AK113" s="11">
        <f t="shared" si="57"/>
        <v>2</v>
      </c>
      <c r="AM113" s="11" t="e">
        <f>NA()</f>
        <v>#N/A</v>
      </c>
      <c r="AN113" s="11" t="e">
        <f t="shared" si="58"/>
        <v>#N/A</v>
      </c>
      <c r="AP113" s="54"/>
      <c r="AQ113" s="13">
        <f t="shared" si="47"/>
      </c>
      <c r="AS113" s="49"/>
      <c r="AT113" s="40"/>
      <c r="AU113" s="49"/>
      <c r="AV113" s="11">
        <f t="shared" si="48"/>
      </c>
      <c r="AW113" s="11">
        <f t="shared" si="59"/>
        <v>9</v>
      </c>
      <c r="AX113" s="49"/>
      <c r="AZ113" s="11">
        <f t="shared" si="49"/>
      </c>
      <c r="BA113" s="11">
        <f t="shared" si="60"/>
        <v>16</v>
      </c>
      <c r="BR113" s="49"/>
      <c r="BS113" s="49"/>
      <c r="BT113" s="49"/>
      <c r="BU113" s="49"/>
      <c r="BV113" s="46"/>
      <c r="BW113" s="46"/>
      <c r="BX113" s="46"/>
      <c r="BY113" s="47"/>
      <c r="BZ113" s="47"/>
      <c r="CA113" s="15">
        <f t="shared" si="50"/>
      </c>
      <c r="CB113" s="11">
        <f t="shared" si="61"/>
        <v>9</v>
      </c>
      <c r="CJ113" s="12"/>
      <c r="CK113" s="12"/>
      <c r="CL113" s="12" t="str">
        <f t="shared" si="51"/>
        <v> </v>
      </c>
      <c r="CM113" s="48"/>
      <c r="CN113" s="28">
        <f t="shared" si="52"/>
      </c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</row>
    <row r="114" spans="1:119" ht="12" customHeight="1">
      <c r="A114" s="41">
        <f t="shared" si="32"/>
      </c>
      <c r="B114" s="41"/>
      <c r="C114" s="32" t="str">
        <f>CONCATENATE(A116,"A")</f>
        <v>38A</v>
      </c>
      <c r="D114" s="33"/>
      <c r="E114" s="50"/>
      <c r="F114" s="34"/>
      <c r="G114" s="35">
        <f t="shared" si="33"/>
      </c>
      <c r="H114" s="34"/>
      <c r="I114" s="35">
        <f t="shared" si="34"/>
      </c>
      <c r="J114" s="34"/>
      <c r="K114" s="36">
        <f t="shared" si="35"/>
      </c>
      <c r="L114" s="51"/>
      <c r="M114" s="52">
        <f>IF(ISBLANK(L114),"",IF(L114=0,$CL$2,CM114))</f>
      </c>
      <c r="N114" s="53">
        <f>IF(ISNUMBER(M114),IF(ISNUMBER(M114),IF(ISNUMBER(M114),M114+G114+G115+G116+I114+I115+I116+K114+K115+K116,""),""),"")</f>
      </c>
      <c r="O114" s="53">
        <f>IF(ISNUMBER(N114),VLOOKUP(BY114,CA:CB,2,0),"")</f>
      </c>
      <c r="P114" s="37">
        <f t="shared" si="36"/>
      </c>
      <c r="Q114" s="38">
        <f t="shared" si="37"/>
      </c>
      <c r="R114" s="12"/>
      <c r="S114" s="18">
        <f t="shared" si="38"/>
      </c>
      <c r="T114" s="12">
        <f t="shared" si="39"/>
      </c>
      <c r="U114" s="12">
        <f t="shared" si="40"/>
      </c>
      <c r="V114" s="15">
        <f t="shared" si="41"/>
      </c>
      <c r="W114" s="15">
        <f t="shared" si="42"/>
      </c>
      <c r="X114" s="11">
        <f t="shared" si="53"/>
        <v>24</v>
      </c>
      <c r="AA114" s="11">
        <f t="shared" si="43"/>
      </c>
      <c r="AB114" s="11">
        <f t="shared" si="54"/>
        <v>11</v>
      </c>
      <c r="AD114" s="11">
        <f t="shared" si="44"/>
      </c>
      <c r="AE114" s="11">
        <f t="shared" si="55"/>
        <v>21</v>
      </c>
      <c r="AG114" s="11">
        <f t="shared" si="45"/>
      </c>
      <c r="AH114" s="11">
        <f t="shared" si="56"/>
        <v>2</v>
      </c>
      <c r="AJ114" s="11">
        <f t="shared" si="46"/>
      </c>
      <c r="AK114" s="11">
        <f t="shared" si="57"/>
        <v>2</v>
      </c>
      <c r="AM114" s="11" t="e">
        <f>NA()</f>
        <v>#N/A</v>
      </c>
      <c r="AN114" s="11" t="e">
        <f t="shared" si="58"/>
        <v>#N/A</v>
      </c>
      <c r="AP114" s="54" t="e">
        <f>IF("#REF!,#REF!+0,)",TRUE)</f>
        <v>#VALUE!</v>
      </c>
      <c r="AQ114" s="13">
        <f t="shared" si="47"/>
      </c>
      <c r="AS114" s="49">
        <f>IF(ISNUMBER(AP114),VLOOKUP(AP114,AQ:AR,2,0),"")</f>
      </c>
      <c r="AT114" s="40"/>
      <c r="AU114" s="49">
        <f>N114</f>
      </c>
      <c r="AV114" s="11">
        <f t="shared" si="48"/>
      </c>
      <c r="AW114" s="11">
        <f t="shared" si="59"/>
        <v>9</v>
      </c>
      <c r="AX114" s="49">
        <f>IF(ISNUMBER(AU114),VLOOKUP(AU114,AV:AW,2,0),"")</f>
      </c>
      <c r="AZ114" s="11">
        <f t="shared" si="49"/>
      </c>
      <c r="BA114" s="11">
        <f t="shared" si="60"/>
        <v>16</v>
      </c>
      <c r="BR114" s="49">
        <f>N114</f>
      </c>
      <c r="BS114" s="49">
        <f>SUM(G114,G115,G116)</f>
        <v>0</v>
      </c>
      <c r="BT114" s="46">
        <f>SUM(J114,J115,J116)</f>
        <v>0</v>
      </c>
      <c r="BU114" s="46">
        <f>M114</f>
      </c>
      <c r="BV114" s="46" t="e">
        <f>"#REF!"</f>
        <v>#REF!</v>
      </c>
      <c r="BW114" s="46">
        <f>SUM(I114,I115,I116)</f>
        <v>0</v>
      </c>
      <c r="BX114" s="46" t="e">
        <f>"#REF!"</f>
        <v>#REF!</v>
      </c>
      <c r="BY114" s="47">
        <f>IF(ISNUMBER(N114),CONCATENATE(BR114+100,BS114+100,BT114+100,BU114+100,BW114+100)+0,"")</f>
      </c>
      <c r="BZ114" s="47">
        <f>IF(ISNUMBER(SMALL(BY:BY,ROW()-2)),SMALL(BY:BY,ROW()-2),"")</f>
      </c>
      <c r="CA114" s="15">
        <f t="shared" si="50"/>
      </c>
      <c r="CB114" s="11">
        <f t="shared" si="61"/>
        <v>9</v>
      </c>
      <c r="CJ114" s="12"/>
      <c r="CK114" s="12"/>
      <c r="CL114" s="12" t="str">
        <f t="shared" si="51"/>
        <v> </v>
      </c>
      <c r="CM114" s="55" t="str">
        <f>VLOOKUP(L114,AJ:AK,2,0)</f>
        <v> </v>
      </c>
      <c r="CN114" s="28">
        <f t="shared" si="52"/>
      </c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</row>
    <row r="115" spans="1:119" ht="12" customHeight="1">
      <c r="A115" s="41">
        <f t="shared" si="32"/>
      </c>
      <c r="B115" s="41"/>
      <c r="C115" s="32" t="str">
        <f>CONCATENATE(A116,"B")</f>
        <v>38B</v>
      </c>
      <c r="D115" s="33"/>
      <c r="E115" s="50"/>
      <c r="F115" s="34"/>
      <c r="G115" s="35">
        <f t="shared" si="33"/>
      </c>
      <c r="H115" s="34"/>
      <c r="I115" s="35">
        <f t="shared" si="34"/>
      </c>
      <c r="J115" s="34"/>
      <c r="K115" s="36">
        <f t="shared" si="35"/>
      </c>
      <c r="L115" s="51"/>
      <c r="M115" s="52"/>
      <c r="N115" s="53"/>
      <c r="O115" s="53"/>
      <c r="P115" s="37">
        <f t="shared" si="36"/>
      </c>
      <c r="Q115" s="38">
        <f t="shared" si="37"/>
      </c>
      <c r="R115" s="12"/>
      <c r="S115" s="18">
        <f t="shared" si="38"/>
      </c>
      <c r="T115" s="12">
        <f t="shared" si="39"/>
      </c>
      <c r="U115" s="12">
        <f t="shared" si="40"/>
      </c>
      <c r="V115" s="15">
        <f t="shared" si="41"/>
      </c>
      <c r="W115" s="15">
        <f t="shared" si="42"/>
      </c>
      <c r="X115" s="11">
        <f t="shared" si="53"/>
        <v>24</v>
      </c>
      <c r="AA115" s="11">
        <f t="shared" si="43"/>
      </c>
      <c r="AB115" s="11">
        <f t="shared" si="54"/>
        <v>11</v>
      </c>
      <c r="AD115" s="11">
        <f t="shared" si="44"/>
      </c>
      <c r="AE115" s="11">
        <f t="shared" si="55"/>
        <v>21</v>
      </c>
      <c r="AG115" s="11">
        <f t="shared" si="45"/>
      </c>
      <c r="AH115" s="11">
        <f t="shared" si="56"/>
        <v>2</v>
      </c>
      <c r="AJ115" s="11">
        <f t="shared" si="46"/>
      </c>
      <c r="AK115" s="11">
        <f t="shared" si="57"/>
        <v>2</v>
      </c>
      <c r="AM115" s="11" t="e">
        <f>NA()</f>
        <v>#N/A</v>
      </c>
      <c r="AN115" s="11" t="e">
        <f t="shared" si="58"/>
        <v>#N/A</v>
      </c>
      <c r="AP115" s="54"/>
      <c r="AQ115" s="13">
        <f t="shared" si="47"/>
      </c>
      <c r="AS115" s="49"/>
      <c r="AT115" s="40"/>
      <c r="AU115" s="49"/>
      <c r="AV115" s="11">
        <f t="shared" si="48"/>
      </c>
      <c r="AW115" s="11">
        <f t="shared" si="59"/>
        <v>9</v>
      </c>
      <c r="AX115" s="49"/>
      <c r="AZ115" s="11">
        <f t="shared" si="49"/>
      </c>
      <c r="BA115" s="11">
        <f t="shared" si="60"/>
        <v>16</v>
      </c>
      <c r="BR115" s="49"/>
      <c r="BS115" s="49"/>
      <c r="BT115" s="49"/>
      <c r="BU115" s="49"/>
      <c r="BV115" s="46"/>
      <c r="BW115" s="46"/>
      <c r="BX115" s="46"/>
      <c r="BY115" s="47"/>
      <c r="BZ115" s="47"/>
      <c r="CA115" s="15">
        <f t="shared" si="50"/>
      </c>
      <c r="CB115" s="11">
        <f t="shared" si="61"/>
        <v>9</v>
      </c>
      <c r="CJ115" s="12"/>
      <c r="CK115" s="12"/>
      <c r="CL115" s="12" t="str">
        <f t="shared" si="51"/>
        <v> </v>
      </c>
      <c r="CM115" s="55"/>
      <c r="CN115" s="28">
        <f t="shared" si="52"/>
      </c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</row>
    <row r="116" spans="1:119" ht="12" customHeight="1">
      <c r="A116" s="41">
        <f t="shared" si="32"/>
        <v>38</v>
      </c>
      <c r="B116" s="41"/>
      <c r="C116" s="32" t="str">
        <f>CONCATENATE(A116,"C")</f>
        <v>38C</v>
      </c>
      <c r="D116" s="33"/>
      <c r="E116" s="50"/>
      <c r="F116" s="34"/>
      <c r="G116" s="35">
        <f t="shared" si="33"/>
      </c>
      <c r="H116" s="34"/>
      <c r="I116" s="35">
        <f t="shared" si="34"/>
      </c>
      <c r="J116" s="34"/>
      <c r="K116" s="36">
        <f t="shared" si="35"/>
      </c>
      <c r="L116" s="51"/>
      <c r="M116" s="52"/>
      <c r="N116" s="53"/>
      <c r="O116" s="53"/>
      <c r="P116" s="37">
        <f t="shared" si="36"/>
      </c>
      <c r="Q116" s="38">
        <f t="shared" si="37"/>
      </c>
      <c r="R116" s="12"/>
      <c r="S116" s="18">
        <f t="shared" si="38"/>
      </c>
      <c r="T116" s="12">
        <f t="shared" si="39"/>
      </c>
      <c r="U116" s="12">
        <f t="shared" si="40"/>
      </c>
      <c r="V116" s="15">
        <f t="shared" si="41"/>
      </c>
      <c r="W116" s="15">
        <f t="shared" si="42"/>
      </c>
      <c r="X116" s="11">
        <f t="shared" si="53"/>
        <v>24</v>
      </c>
      <c r="AA116" s="11">
        <f t="shared" si="43"/>
      </c>
      <c r="AB116" s="11">
        <f t="shared" si="54"/>
        <v>11</v>
      </c>
      <c r="AD116" s="11">
        <f t="shared" si="44"/>
      </c>
      <c r="AE116" s="11">
        <f t="shared" si="55"/>
        <v>21</v>
      </c>
      <c r="AG116" s="11">
        <f t="shared" si="45"/>
      </c>
      <c r="AH116" s="11">
        <f t="shared" si="56"/>
        <v>2</v>
      </c>
      <c r="AJ116" s="11">
        <f t="shared" si="46"/>
      </c>
      <c r="AK116" s="11">
        <f t="shared" si="57"/>
        <v>2</v>
      </c>
      <c r="AM116" s="11" t="e">
        <f>NA()</f>
        <v>#N/A</v>
      </c>
      <c r="AN116" s="11" t="e">
        <f t="shared" si="58"/>
        <v>#N/A</v>
      </c>
      <c r="AP116" s="54"/>
      <c r="AQ116" s="13">
        <f t="shared" si="47"/>
      </c>
      <c r="AS116" s="49"/>
      <c r="AT116" s="40"/>
      <c r="AU116" s="49"/>
      <c r="AV116" s="11">
        <f t="shared" si="48"/>
      </c>
      <c r="AW116" s="11">
        <f t="shared" si="59"/>
        <v>9</v>
      </c>
      <c r="AX116" s="49"/>
      <c r="AZ116" s="11">
        <f t="shared" si="49"/>
      </c>
      <c r="BA116" s="11">
        <f t="shared" si="60"/>
        <v>16</v>
      </c>
      <c r="BR116" s="49"/>
      <c r="BS116" s="49"/>
      <c r="BT116" s="49"/>
      <c r="BU116" s="49"/>
      <c r="BV116" s="46"/>
      <c r="BW116" s="46"/>
      <c r="BX116" s="46"/>
      <c r="BY116" s="47"/>
      <c r="BZ116" s="47"/>
      <c r="CA116" s="15">
        <f t="shared" si="50"/>
      </c>
      <c r="CB116" s="11">
        <f t="shared" si="61"/>
        <v>9</v>
      </c>
      <c r="CJ116" s="12"/>
      <c r="CK116" s="12"/>
      <c r="CL116" s="12" t="str">
        <f t="shared" si="51"/>
        <v> </v>
      </c>
      <c r="CM116" s="55"/>
      <c r="CN116" s="28">
        <f t="shared" si="52"/>
      </c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</row>
    <row r="117" spans="1:119" ht="12" customHeight="1">
      <c r="A117" s="41">
        <f t="shared" si="32"/>
      </c>
      <c r="B117" s="41"/>
      <c r="C117" s="32" t="str">
        <f>CONCATENATE(A119,"A")</f>
        <v>39A</v>
      </c>
      <c r="D117" s="33"/>
      <c r="E117" s="50"/>
      <c r="F117" s="34"/>
      <c r="G117" s="35">
        <f t="shared" si="33"/>
      </c>
      <c r="H117" s="34"/>
      <c r="I117" s="35">
        <f t="shared" si="34"/>
      </c>
      <c r="J117" s="34"/>
      <c r="K117" s="36">
        <f t="shared" si="35"/>
      </c>
      <c r="L117" s="51"/>
      <c r="M117" s="52">
        <f>IF(ISBLANK(L117),"",IF(L117=0,$CL$2,CM117))</f>
      </c>
      <c r="N117" s="53">
        <f>IF(ISNUMBER(M117),IF(ISNUMBER(M117),IF(ISNUMBER(M117),M117+G117+G118+G119+I117+I118+I119+K117+K118+K119,""),""),"")</f>
      </c>
      <c r="O117" s="53">
        <f>IF(ISNUMBER(N117),VLOOKUP(BY117,CA:CB,2,0),"")</f>
      </c>
      <c r="P117" s="37">
        <f t="shared" si="36"/>
      </c>
      <c r="Q117" s="38">
        <f t="shared" si="37"/>
      </c>
      <c r="R117" s="12"/>
      <c r="S117" s="18">
        <f t="shared" si="38"/>
      </c>
      <c r="T117" s="12">
        <f t="shared" si="39"/>
      </c>
      <c r="U117" s="12">
        <f t="shared" si="40"/>
      </c>
      <c r="V117" s="15">
        <f t="shared" si="41"/>
      </c>
      <c r="W117" s="15">
        <f t="shared" si="42"/>
      </c>
      <c r="X117" s="11">
        <f t="shared" si="53"/>
        <v>24</v>
      </c>
      <c r="AA117" s="11">
        <f t="shared" si="43"/>
      </c>
      <c r="AB117" s="11">
        <f t="shared" si="54"/>
        <v>11</v>
      </c>
      <c r="AD117" s="11">
        <f t="shared" si="44"/>
      </c>
      <c r="AE117" s="11">
        <f t="shared" si="55"/>
        <v>21</v>
      </c>
      <c r="AG117" s="11">
        <f t="shared" si="45"/>
      </c>
      <c r="AH117" s="11">
        <f t="shared" si="56"/>
        <v>2</v>
      </c>
      <c r="AJ117" s="11">
        <f t="shared" si="46"/>
      </c>
      <c r="AK117" s="11">
        <f t="shared" si="57"/>
        <v>2</v>
      </c>
      <c r="AM117" s="11" t="e">
        <f>NA()</f>
        <v>#N/A</v>
      </c>
      <c r="AN117" s="11" t="e">
        <f t="shared" si="58"/>
        <v>#N/A</v>
      </c>
      <c r="AP117" s="54" t="e">
        <f>IF("#REF!,#REF!+0,)",TRUE)</f>
        <v>#VALUE!</v>
      </c>
      <c r="AQ117" s="13">
        <f t="shared" si="47"/>
      </c>
      <c r="AS117" s="49">
        <f>IF(ISNUMBER(AP117),VLOOKUP(AP117,AQ:AR,2,0),"")</f>
      </c>
      <c r="AT117" s="40"/>
      <c r="AU117" s="49">
        <f>N117</f>
      </c>
      <c r="AV117" s="11">
        <f t="shared" si="48"/>
      </c>
      <c r="AW117" s="11">
        <f t="shared" si="59"/>
        <v>9</v>
      </c>
      <c r="AX117" s="49">
        <f>IF(ISNUMBER(AU117),VLOOKUP(AU117,AV:AW,2,0),"")</f>
      </c>
      <c r="AZ117" s="11">
        <f t="shared" si="49"/>
      </c>
      <c r="BA117" s="11">
        <f t="shared" si="60"/>
        <v>16</v>
      </c>
      <c r="BR117" s="49">
        <f>N117</f>
      </c>
      <c r="BS117" s="49">
        <f>SUM(G117,G118,G119)</f>
        <v>0</v>
      </c>
      <c r="BT117" s="46">
        <f>SUM(J117,J118,J119)</f>
        <v>0</v>
      </c>
      <c r="BU117" s="46">
        <f>M117</f>
      </c>
      <c r="BV117" s="46" t="e">
        <f>"#REF!"</f>
        <v>#REF!</v>
      </c>
      <c r="BW117" s="46">
        <f>SUM(I117,I118,I119)</f>
        <v>0</v>
      </c>
      <c r="BX117" s="46" t="e">
        <f>"#REF!"</f>
        <v>#REF!</v>
      </c>
      <c r="BY117" s="47">
        <f>IF(ISNUMBER(N117),CONCATENATE(BR117+100,BS117+100,BT117+100,BU117+100,BW117+100)+0,"")</f>
      </c>
      <c r="BZ117" s="47">
        <f>IF(ISNUMBER(SMALL(BY:BY,ROW()-2)),SMALL(BY:BY,ROW()-2),"")</f>
      </c>
      <c r="CA117" s="15">
        <f t="shared" si="50"/>
      </c>
      <c r="CB117" s="11">
        <f t="shared" si="61"/>
        <v>9</v>
      </c>
      <c r="CJ117" s="12"/>
      <c r="CK117" s="12"/>
      <c r="CL117" s="12" t="str">
        <f t="shared" si="51"/>
        <v> </v>
      </c>
      <c r="CM117" s="48" t="str">
        <f>VLOOKUP(L117,AJ:AK,2,0)</f>
        <v> </v>
      </c>
      <c r="CN117" s="28">
        <f t="shared" si="52"/>
      </c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</row>
    <row r="118" spans="1:119" ht="12" customHeight="1">
      <c r="A118" s="41">
        <f t="shared" si="32"/>
      </c>
      <c r="B118" s="41"/>
      <c r="C118" s="32" t="str">
        <f>CONCATENATE(A119,"B")</f>
        <v>39B</v>
      </c>
      <c r="D118" s="33"/>
      <c r="E118" s="50"/>
      <c r="F118" s="34"/>
      <c r="G118" s="35">
        <f t="shared" si="33"/>
      </c>
      <c r="H118" s="34"/>
      <c r="I118" s="35">
        <f t="shared" si="34"/>
      </c>
      <c r="J118" s="34"/>
      <c r="K118" s="36">
        <f t="shared" si="35"/>
      </c>
      <c r="L118" s="51"/>
      <c r="M118" s="52"/>
      <c r="N118" s="53"/>
      <c r="O118" s="53"/>
      <c r="P118" s="37">
        <f t="shared" si="36"/>
      </c>
      <c r="Q118" s="38">
        <f t="shared" si="37"/>
      </c>
      <c r="R118" s="12"/>
      <c r="S118" s="18">
        <f t="shared" si="38"/>
      </c>
      <c r="T118" s="12">
        <f t="shared" si="39"/>
      </c>
      <c r="U118" s="12">
        <f t="shared" si="40"/>
      </c>
      <c r="V118" s="15">
        <f t="shared" si="41"/>
      </c>
      <c r="W118" s="15">
        <f t="shared" si="42"/>
      </c>
      <c r="X118" s="11">
        <f t="shared" si="53"/>
        <v>24</v>
      </c>
      <c r="AA118" s="11">
        <f t="shared" si="43"/>
      </c>
      <c r="AB118" s="11">
        <f t="shared" si="54"/>
        <v>11</v>
      </c>
      <c r="AD118" s="11">
        <f t="shared" si="44"/>
      </c>
      <c r="AE118" s="11">
        <f t="shared" si="55"/>
        <v>21</v>
      </c>
      <c r="AG118" s="11">
        <f t="shared" si="45"/>
      </c>
      <c r="AH118" s="11">
        <f t="shared" si="56"/>
        <v>2</v>
      </c>
      <c r="AJ118" s="11">
        <f t="shared" si="46"/>
      </c>
      <c r="AK118" s="11">
        <f t="shared" si="57"/>
        <v>2</v>
      </c>
      <c r="AM118" s="11" t="e">
        <f>NA()</f>
        <v>#N/A</v>
      </c>
      <c r="AN118" s="11" t="e">
        <f t="shared" si="58"/>
        <v>#N/A</v>
      </c>
      <c r="AP118" s="54"/>
      <c r="AQ118" s="13">
        <f t="shared" si="47"/>
      </c>
      <c r="AS118" s="49"/>
      <c r="AT118" s="40"/>
      <c r="AU118" s="49"/>
      <c r="AV118" s="11">
        <f t="shared" si="48"/>
      </c>
      <c r="AW118" s="11">
        <f t="shared" si="59"/>
        <v>9</v>
      </c>
      <c r="AX118" s="49"/>
      <c r="AZ118" s="11">
        <f t="shared" si="49"/>
      </c>
      <c r="BA118" s="11">
        <f t="shared" si="60"/>
        <v>16</v>
      </c>
      <c r="BR118" s="49"/>
      <c r="BS118" s="49"/>
      <c r="BT118" s="49"/>
      <c r="BU118" s="49"/>
      <c r="BV118" s="46"/>
      <c r="BW118" s="46"/>
      <c r="BX118" s="46"/>
      <c r="BY118" s="47"/>
      <c r="BZ118" s="47"/>
      <c r="CA118" s="15">
        <f t="shared" si="50"/>
      </c>
      <c r="CB118" s="11">
        <f t="shared" si="61"/>
        <v>9</v>
      </c>
      <c r="CJ118" s="12"/>
      <c r="CK118" s="12"/>
      <c r="CL118" s="12" t="str">
        <f t="shared" si="51"/>
        <v> </v>
      </c>
      <c r="CM118" s="48"/>
      <c r="CN118" s="28">
        <f t="shared" si="52"/>
      </c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</row>
    <row r="119" spans="1:119" ht="12" customHeight="1">
      <c r="A119" s="41">
        <f t="shared" si="32"/>
        <v>39</v>
      </c>
      <c r="B119" s="41"/>
      <c r="C119" s="32" t="str">
        <f>CONCATENATE(A119,"C")</f>
        <v>39C</v>
      </c>
      <c r="D119" s="33"/>
      <c r="E119" s="50"/>
      <c r="F119" s="34"/>
      <c r="G119" s="35">
        <f t="shared" si="33"/>
      </c>
      <c r="H119" s="34"/>
      <c r="I119" s="35">
        <f t="shared" si="34"/>
      </c>
      <c r="J119" s="34"/>
      <c r="K119" s="36">
        <f t="shared" si="35"/>
      </c>
      <c r="L119" s="51"/>
      <c r="M119" s="52"/>
      <c r="N119" s="53"/>
      <c r="O119" s="53"/>
      <c r="P119" s="37">
        <f t="shared" si="36"/>
      </c>
      <c r="Q119" s="38">
        <f t="shared" si="37"/>
      </c>
      <c r="R119" s="12"/>
      <c r="S119" s="18">
        <f t="shared" si="38"/>
      </c>
      <c r="T119" s="12">
        <f t="shared" si="39"/>
      </c>
      <c r="U119" s="12">
        <f t="shared" si="40"/>
      </c>
      <c r="V119" s="15">
        <f t="shared" si="41"/>
      </c>
      <c r="W119" s="15">
        <f t="shared" si="42"/>
      </c>
      <c r="X119" s="11">
        <f t="shared" si="53"/>
        <v>24</v>
      </c>
      <c r="AA119" s="11">
        <f t="shared" si="43"/>
      </c>
      <c r="AB119" s="11">
        <f t="shared" si="54"/>
        <v>11</v>
      </c>
      <c r="AD119" s="11">
        <f t="shared" si="44"/>
      </c>
      <c r="AE119" s="11">
        <f t="shared" si="55"/>
        <v>21</v>
      </c>
      <c r="AG119" s="11">
        <f t="shared" si="45"/>
      </c>
      <c r="AH119" s="11">
        <f t="shared" si="56"/>
        <v>2</v>
      </c>
      <c r="AJ119" s="11">
        <f t="shared" si="46"/>
      </c>
      <c r="AK119" s="11">
        <f t="shared" si="57"/>
        <v>2</v>
      </c>
      <c r="AM119" s="11" t="e">
        <f>NA()</f>
        <v>#N/A</v>
      </c>
      <c r="AN119" s="11" t="e">
        <f t="shared" si="58"/>
        <v>#N/A</v>
      </c>
      <c r="AP119" s="54"/>
      <c r="AQ119" s="13">
        <f t="shared" si="47"/>
      </c>
      <c r="AS119" s="49"/>
      <c r="AT119" s="40"/>
      <c r="AU119" s="49"/>
      <c r="AV119" s="11">
        <f t="shared" si="48"/>
      </c>
      <c r="AW119" s="11">
        <f t="shared" si="59"/>
        <v>9</v>
      </c>
      <c r="AX119" s="49"/>
      <c r="AZ119" s="11">
        <f t="shared" si="49"/>
      </c>
      <c r="BA119" s="11">
        <f t="shared" si="60"/>
        <v>16</v>
      </c>
      <c r="BR119" s="49"/>
      <c r="BS119" s="49"/>
      <c r="BT119" s="49"/>
      <c r="BU119" s="49"/>
      <c r="BV119" s="46"/>
      <c r="BW119" s="46"/>
      <c r="BX119" s="46"/>
      <c r="BY119" s="47"/>
      <c r="BZ119" s="47"/>
      <c r="CA119" s="15">
        <f t="shared" si="50"/>
      </c>
      <c r="CB119" s="11">
        <f t="shared" si="61"/>
        <v>9</v>
      </c>
      <c r="CJ119" s="12"/>
      <c r="CK119" s="12"/>
      <c r="CL119" s="12" t="str">
        <f t="shared" si="51"/>
        <v> </v>
      </c>
      <c r="CM119" s="48"/>
      <c r="CN119" s="28">
        <f t="shared" si="52"/>
      </c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</row>
    <row r="120" spans="1:119" ht="12" customHeight="1">
      <c r="A120" s="41">
        <f t="shared" si="32"/>
      </c>
      <c r="B120" s="41"/>
      <c r="C120" s="32" t="str">
        <f>CONCATENATE(A122,"A")</f>
        <v>40A</v>
      </c>
      <c r="D120" s="33"/>
      <c r="E120" s="50"/>
      <c r="F120" s="34"/>
      <c r="G120" s="35">
        <f t="shared" si="33"/>
      </c>
      <c r="H120" s="34"/>
      <c r="I120" s="35">
        <f t="shared" si="34"/>
      </c>
      <c r="J120" s="34"/>
      <c r="K120" s="36">
        <f t="shared" si="35"/>
      </c>
      <c r="L120" s="51"/>
      <c r="M120" s="52">
        <f>IF(ISBLANK(L120),"",IF(L120=0,$CL$2,CM120))</f>
      </c>
      <c r="N120" s="53">
        <f>IF(ISNUMBER(M120),IF(ISNUMBER(M120),IF(ISNUMBER(M120),M120+G120+G121+G122+I120+I121+I122+K120+K121+K122,""),""),"")</f>
      </c>
      <c r="O120" s="53">
        <f>IF(ISNUMBER(N120),VLOOKUP(BY120,CA:CB,2,0),"")</f>
      </c>
      <c r="P120" s="37">
        <f t="shared" si="36"/>
      </c>
      <c r="Q120" s="38">
        <f t="shared" si="37"/>
      </c>
      <c r="R120" s="12"/>
      <c r="S120" s="18">
        <f t="shared" si="38"/>
      </c>
      <c r="T120" s="12">
        <f t="shared" si="39"/>
      </c>
      <c r="U120" s="12">
        <f t="shared" si="40"/>
      </c>
      <c r="V120" s="15">
        <f t="shared" si="41"/>
      </c>
      <c r="W120" s="15">
        <f t="shared" si="42"/>
      </c>
      <c r="X120" s="11">
        <f t="shared" si="53"/>
        <v>24</v>
      </c>
      <c r="AA120" s="11">
        <f t="shared" si="43"/>
      </c>
      <c r="AB120" s="11">
        <f t="shared" si="54"/>
        <v>11</v>
      </c>
      <c r="AD120" s="11">
        <f t="shared" si="44"/>
      </c>
      <c r="AE120" s="11">
        <f t="shared" si="55"/>
        <v>21</v>
      </c>
      <c r="AG120" s="11">
        <f t="shared" si="45"/>
      </c>
      <c r="AH120" s="11">
        <f t="shared" si="56"/>
        <v>2</v>
      </c>
      <c r="AJ120" s="11">
        <f t="shared" si="46"/>
      </c>
      <c r="AK120" s="11">
        <f t="shared" si="57"/>
        <v>2</v>
      </c>
      <c r="AM120" s="11" t="e">
        <f>NA()</f>
        <v>#N/A</v>
      </c>
      <c r="AN120" s="11" t="e">
        <f t="shared" si="58"/>
        <v>#N/A</v>
      </c>
      <c r="AP120" s="54" t="e">
        <f>IF("#REF!,#REF!+0,)",TRUE)</f>
        <v>#VALUE!</v>
      </c>
      <c r="AQ120" s="13">
        <f t="shared" si="47"/>
      </c>
      <c r="AS120" s="49">
        <f>IF(ISNUMBER(AP120),VLOOKUP(AP120,AQ:AR,2,0),"")</f>
      </c>
      <c r="AT120" s="40"/>
      <c r="AU120" s="49">
        <f>N120</f>
      </c>
      <c r="AV120" s="11">
        <f t="shared" si="48"/>
      </c>
      <c r="AW120" s="11">
        <f t="shared" si="59"/>
        <v>9</v>
      </c>
      <c r="AX120" s="49">
        <f>IF(ISNUMBER(AU120),VLOOKUP(AU120,AV:AW,2,0),"")</f>
      </c>
      <c r="AZ120" s="11">
        <f t="shared" si="49"/>
      </c>
      <c r="BA120" s="11">
        <f t="shared" si="60"/>
        <v>16</v>
      </c>
      <c r="BR120" s="49">
        <f>N120</f>
      </c>
      <c r="BS120" s="49">
        <f>SUM(G120,G121,G122)</f>
        <v>0</v>
      </c>
      <c r="BT120" s="46">
        <f>SUM(J120,J121,J122)</f>
        <v>0</v>
      </c>
      <c r="BU120" s="46">
        <f>M120</f>
      </c>
      <c r="BV120" s="46" t="e">
        <f>"#REF!"</f>
        <v>#REF!</v>
      </c>
      <c r="BW120" s="46">
        <f>SUM(I120,I121,I122)</f>
        <v>0</v>
      </c>
      <c r="BX120" s="46" t="e">
        <f>"#REF!"</f>
        <v>#REF!</v>
      </c>
      <c r="BY120" s="47">
        <f>IF(ISNUMBER(N120),CONCATENATE(BR120+100,BS120+100,BT120+100,BU120+100,BW120+100)+0,"")</f>
      </c>
      <c r="BZ120" s="47">
        <f>IF(ISNUMBER(SMALL(BY:BY,ROW()-2)),SMALL(BY:BY,ROW()-2),"")</f>
      </c>
      <c r="CA120" s="15">
        <f t="shared" si="50"/>
      </c>
      <c r="CB120" s="11">
        <f t="shared" si="61"/>
        <v>9</v>
      </c>
      <c r="CJ120" s="12"/>
      <c r="CK120" s="12"/>
      <c r="CL120" s="12" t="str">
        <f t="shared" si="51"/>
        <v> </v>
      </c>
      <c r="CM120" s="55" t="str">
        <f>VLOOKUP(L120,AJ:AK,2,0)</f>
        <v> </v>
      </c>
      <c r="CN120" s="28">
        <f t="shared" si="52"/>
      </c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</row>
    <row r="121" spans="1:119" ht="12" customHeight="1">
      <c r="A121" s="41">
        <f t="shared" si="32"/>
      </c>
      <c r="B121" s="41"/>
      <c r="C121" s="32" t="str">
        <f>CONCATENATE(A122,"B")</f>
        <v>40B</v>
      </c>
      <c r="D121" s="33"/>
      <c r="E121" s="50"/>
      <c r="F121" s="34"/>
      <c r="G121" s="35">
        <f t="shared" si="33"/>
      </c>
      <c r="H121" s="34"/>
      <c r="I121" s="35">
        <f t="shared" si="34"/>
      </c>
      <c r="J121" s="34"/>
      <c r="K121" s="36">
        <f t="shared" si="35"/>
      </c>
      <c r="L121" s="51"/>
      <c r="M121" s="52"/>
      <c r="N121" s="53"/>
      <c r="O121" s="53"/>
      <c r="P121" s="37">
        <f t="shared" si="36"/>
      </c>
      <c r="Q121" s="38">
        <f t="shared" si="37"/>
      </c>
      <c r="R121" s="12"/>
      <c r="S121" s="18">
        <f t="shared" si="38"/>
      </c>
      <c r="T121" s="12">
        <f t="shared" si="39"/>
      </c>
      <c r="U121" s="12">
        <f t="shared" si="40"/>
      </c>
      <c r="V121" s="15">
        <f t="shared" si="41"/>
      </c>
      <c r="W121" s="15">
        <f t="shared" si="42"/>
      </c>
      <c r="X121" s="11">
        <f t="shared" si="53"/>
        <v>24</v>
      </c>
      <c r="AA121" s="11">
        <f t="shared" si="43"/>
      </c>
      <c r="AB121" s="11">
        <f t="shared" si="54"/>
        <v>11</v>
      </c>
      <c r="AD121" s="11">
        <f t="shared" si="44"/>
      </c>
      <c r="AE121" s="11">
        <f t="shared" si="55"/>
        <v>21</v>
      </c>
      <c r="AG121" s="11">
        <f t="shared" si="45"/>
      </c>
      <c r="AH121" s="11">
        <f t="shared" si="56"/>
        <v>2</v>
      </c>
      <c r="AJ121" s="11">
        <f t="shared" si="46"/>
      </c>
      <c r="AK121" s="11">
        <f t="shared" si="57"/>
        <v>2</v>
      </c>
      <c r="AM121" s="11" t="e">
        <f>NA()</f>
        <v>#N/A</v>
      </c>
      <c r="AN121" s="11" t="e">
        <f t="shared" si="58"/>
        <v>#N/A</v>
      </c>
      <c r="AP121" s="54"/>
      <c r="AQ121" s="13">
        <f t="shared" si="47"/>
      </c>
      <c r="AS121" s="49"/>
      <c r="AT121" s="40"/>
      <c r="AU121" s="49"/>
      <c r="AV121" s="11">
        <f t="shared" si="48"/>
      </c>
      <c r="AW121" s="11">
        <f t="shared" si="59"/>
        <v>9</v>
      </c>
      <c r="AX121" s="49"/>
      <c r="AZ121" s="11">
        <f t="shared" si="49"/>
      </c>
      <c r="BA121" s="11">
        <f t="shared" si="60"/>
        <v>16</v>
      </c>
      <c r="BR121" s="49"/>
      <c r="BS121" s="49"/>
      <c r="BT121" s="49"/>
      <c r="BU121" s="49"/>
      <c r="BV121" s="46"/>
      <c r="BW121" s="46"/>
      <c r="BX121" s="46"/>
      <c r="BY121" s="47"/>
      <c r="BZ121" s="47"/>
      <c r="CA121" s="15">
        <f t="shared" si="50"/>
      </c>
      <c r="CB121" s="11">
        <f t="shared" si="61"/>
        <v>9</v>
      </c>
      <c r="CJ121" s="12"/>
      <c r="CK121" s="12"/>
      <c r="CL121" s="12" t="str">
        <f t="shared" si="51"/>
        <v> </v>
      </c>
      <c r="CM121" s="55"/>
      <c r="CN121" s="28">
        <f t="shared" si="52"/>
      </c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</row>
    <row r="122" spans="1:119" ht="12" customHeight="1">
      <c r="A122" s="41">
        <f t="shared" si="32"/>
        <v>40</v>
      </c>
      <c r="B122" s="41"/>
      <c r="C122" s="32" t="str">
        <f>CONCATENATE(A122,"C")</f>
        <v>40C</v>
      </c>
      <c r="D122" s="33"/>
      <c r="E122" s="50"/>
      <c r="F122" s="34"/>
      <c r="G122" s="35">
        <f t="shared" si="33"/>
      </c>
      <c r="H122" s="34"/>
      <c r="I122" s="35">
        <f t="shared" si="34"/>
      </c>
      <c r="J122" s="34"/>
      <c r="K122" s="36">
        <f t="shared" si="35"/>
      </c>
      <c r="L122" s="51"/>
      <c r="M122" s="52"/>
      <c r="N122" s="53"/>
      <c r="O122" s="53"/>
      <c r="P122" s="37">
        <f t="shared" si="36"/>
      </c>
      <c r="Q122" s="38">
        <f t="shared" si="37"/>
      </c>
      <c r="R122" s="12"/>
      <c r="S122" s="18">
        <f t="shared" si="38"/>
      </c>
      <c r="T122" s="12">
        <f t="shared" si="39"/>
      </c>
      <c r="U122" s="12">
        <f t="shared" si="40"/>
      </c>
      <c r="V122" s="15">
        <f t="shared" si="41"/>
      </c>
      <c r="W122" s="15">
        <f t="shared" si="42"/>
      </c>
      <c r="X122" s="11">
        <f t="shared" si="53"/>
        <v>24</v>
      </c>
      <c r="AA122" s="11">
        <f t="shared" si="43"/>
      </c>
      <c r="AB122" s="11">
        <f t="shared" si="54"/>
        <v>11</v>
      </c>
      <c r="AD122" s="11">
        <f t="shared" si="44"/>
      </c>
      <c r="AE122" s="11">
        <f t="shared" si="55"/>
        <v>21</v>
      </c>
      <c r="AG122" s="11">
        <f t="shared" si="45"/>
      </c>
      <c r="AH122" s="11">
        <f t="shared" si="56"/>
        <v>2</v>
      </c>
      <c r="AJ122" s="11">
        <f t="shared" si="46"/>
      </c>
      <c r="AK122" s="11">
        <f t="shared" si="57"/>
        <v>2</v>
      </c>
      <c r="AM122" s="11" t="e">
        <f>NA()</f>
        <v>#N/A</v>
      </c>
      <c r="AN122" s="11" t="e">
        <f t="shared" si="58"/>
        <v>#N/A</v>
      </c>
      <c r="AP122" s="54"/>
      <c r="AQ122" s="13">
        <f t="shared" si="47"/>
      </c>
      <c r="AS122" s="49"/>
      <c r="AT122" s="40"/>
      <c r="AU122" s="49"/>
      <c r="AV122" s="11">
        <f t="shared" si="48"/>
      </c>
      <c r="AW122" s="11">
        <f t="shared" si="59"/>
        <v>9</v>
      </c>
      <c r="AX122" s="49"/>
      <c r="AZ122" s="11">
        <f t="shared" si="49"/>
      </c>
      <c r="BA122" s="11">
        <f t="shared" si="60"/>
        <v>16</v>
      </c>
      <c r="BR122" s="49"/>
      <c r="BS122" s="49"/>
      <c r="BT122" s="49"/>
      <c r="BU122" s="49"/>
      <c r="BV122" s="46"/>
      <c r="BW122" s="46"/>
      <c r="BX122" s="46"/>
      <c r="BY122" s="47"/>
      <c r="BZ122" s="47"/>
      <c r="CA122" s="15">
        <f t="shared" si="50"/>
      </c>
      <c r="CB122" s="11">
        <f t="shared" si="61"/>
        <v>9</v>
      </c>
      <c r="CJ122" s="12"/>
      <c r="CK122" s="12"/>
      <c r="CL122" s="12" t="str">
        <f t="shared" si="51"/>
        <v> </v>
      </c>
      <c r="CM122" s="55"/>
      <c r="CN122" s="28">
        <f t="shared" si="52"/>
      </c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</row>
    <row r="123" spans="1:119" ht="12" customHeight="1">
      <c r="A123" s="41">
        <f t="shared" si="32"/>
      </c>
      <c r="B123" s="41"/>
      <c r="C123" s="32" t="str">
        <f>CONCATENATE(A125,"A")</f>
        <v>41A</v>
      </c>
      <c r="D123" s="33"/>
      <c r="E123" s="50"/>
      <c r="F123" s="34"/>
      <c r="G123" s="35">
        <f t="shared" si="33"/>
      </c>
      <c r="H123" s="34"/>
      <c r="I123" s="35">
        <f t="shared" si="34"/>
      </c>
      <c r="J123" s="34"/>
      <c r="K123" s="36">
        <f t="shared" si="35"/>
      </c>
      <c r="L123" s="51"/>
      <c r="M123" s="52">
        <f>IF(ISBLANK(L123),"",IF(L123=0,$CL$2,CM123))</f>
      </c>
      <c r="N123" s="53">
        <f>IF(ISNUMBER(M123),IF(ISNUMBER(M123),IF(ISNUMBER(M123),M123+G123+G124+G125+I123+I124+I125+K123+K124+K125,""),""),"")</f>
      </c>
      <c r="O123" s="53">
        <f>IF(ISNUMBER(N123),VLOOKUP(BY123,CA:CB,2,0),"")</f>
      </c>
      <c r="P123" s="37">
        <f t="shared" si="36"/>
      </c>
      <c r="Q123" s="38">
        <f t="shared" si="37"/>
      </c>
      <c r="R123" s="12"/>
      <c r="S123" s="18">
        <f t="shared" si="38"/>
      </c>
      <c r="T123" s="12">
        <f t="shared" si="39"/>
      </c>
      <c r="U123" s="12">
        <f t="shared" si="40"/>
      </c>
      <c r="V123" s="15">
        <f t="shared" si="41"/>
      </c>
      <c r="W123" s="15">
        <f t="shared" si="42"/>
      </c>
      <c r="X123" s="11">
        <f t="shared" si="53"/>
        <v>24</v>
      </c>
      <c r="AA123" s="11">
        <f t="shared" si="43"/>
      </c>
      <c r="AB123" s="11">
        <f t="shared" si="54"/>
        <v>11</v>
      </c>
      <c r="AD123" s="11">
        <f t="shared" si="44"/>
      </c>
      <c r="AE123" s="11">
        <f t="shared" si="55"/>
        <v>21</v>
      </c>
      <c r="AG123" s="11">
        <f t="shared" si="45"/>
      </c>
      <c r="AH123" s="11">
        <f t="shared" si="56"/>
        <v>2</v>
      </c>
      <c r="AJ123" s="11">
        <f t="shared" si="46"/>
      </c>
      <c r="AK123" s="11">
        <f t="shared" si="57"/>
        <v>2</v>
      </c>
      <c r="AM123" s="11" t="e">
        <f>NA()</f>
        <v>#N/A</v>
      </c>
      <c r="AN123" s="11" t="e">
        <f t="shared" si="58"/>
        <v>#N/A</v>
      </c>
      <c r="AP123" s="54" t="e">
        <f>IF("#REF!,#REF!+0,)",TRUE)</f>
        <v>#VALUE!</v>
      </c>
      <c r="AQ123" s="13">
        <f t="shared" si="47"/>
      </c>
      <c r="AS123" s="49">
        <f>IF(ISNUMBER(AP123),VLOOKUP(AP123,AQ:AR,2,0),"")</f>
      </c>
      <c r="AT123" s="40"/>
      <c r="AU123" s="49">
        <f>N123</f>
      </c>
      <c r="AV123" s="11">
        <f t="shared" si="48"/>
      </c>
      <c r="AW123" s="11">
        <f t="shared" si="59"/>
        <v>9</v>
      </c>
      <c r="AX123" s="49">
        <f>IF(ISNUMBER(AU123),VLOOKUP(AU123,AV:AW,2,0),"")</f>
      </c>
      <c r="AZ123" s="11">
        <f t="shared" si="49"/>
      </c>
      <c r="BA123" s="11">
        <f t="shared" si="60"/>
        <v>16</v>
      </c>
      <c r="BR123" s="49">
        <f>N123</f>
      </c>
      <c r="BS123" s="49">
        <f>SUM(G123,G124,G125)</f>
        <v>0</v>
      </c>
      <c r="BT123" s="46">
        <f>SUM(J123,J124,J125)</f>
        <v>0</v>
      </c>
      <c r="BU123" s="46">
        <f>M123</f>
      </c>
      <c r="BV123" s="46" t="e">
        <f>"#REF!"</f>
        <v>#REF!</v>
      </c>
      <c r="BW123" s="46">
        <f>SUM(I123,I124,I125)</f>
        <v>0</v>
      </c>
      <c r="BX123" s="46" t="e">
        <f>"#REF!"</f>
        <v>#REF!</v>
      </c>
      <c r="BY123" s="47">
        <f>IF(ISNUMBER(N123),CONCATENATE(BR123+100,BS123+100,BT123+100,BU123+100,BW123+100)+0,"")</f>
      </c>
      <c r="BZ123" s="47">
        <f>IF(ISNUMBER(SMALL(BY:BY,ROW()-2)),SMALL(BY:BY,ROW()-2),"")</f>
      </c>
      <c r="CA123" s="15">
        <f t="shared" si="50"/>
      </c>
      <c r="CB123" s="11">
        <f t="shared" si="61"/>
        <v>9</v>
      </c>
      <c r="CJ123" s="12"/>
      <c r="CK123" s="12"/>
      <c r="CL123" s="12" t="str">
        <f t="shared" si="51"/>
        <v> </v>
      </c>
      <c r="CM123" s="48" t="str">
        <f>VLOOKUP(L123,AJ:AK,2,0)</f>
        <v> </v>
      </c>
      <c r="CN123" s="28">
        <f t="shared" si="52"/>
      </c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</row>
    <row r="124" spans="1:119" ht="12" customHeight="1">
      <c r="A124" s="41">
        <f t="shared" si="32"/>
      </c>
      <c r="B124" s="41"/>
      <c r="C124" s="32" t="str">
        <f>CONCATENATE(A125,"B")</f>
        <v>41B</v>
      </c>
      <c r="D124" s="33"/>
      <c r="E124" s="50"/>
      <c r="F124" s="34"/>
      <c r="G124" s="35">
        <f t="shared" si="33"/>
      </c>
      <c r="H124" s="34"/>
      <c r="I124" s="35">
        <f t="shared" si="34"/>
      </c>
      <c r="J124" s="34"/>
      <c r="K124" s="36">
        <f t="shared" si="35"/>
      </c>
      <c r="L124" s="51"/>
      <c r="M124" s="52"/>
      <c r="N124" s="53"/>
      <c r="O124" s="53"/>
      <c r="P124" s="37">
        <f t="shared" si="36"/>
      </c>
      <c r="Q124" s="38">
        <f t="shared" si="37"/>
      </c>
      <c r="R124" s="12"/>
      <c r="S124" s="18">
        <f t="shared" si="38"/>
      </c>
      <c r="T124" s="12">
        <f t="shared" si="39"/>
      </c>
      <c r="U124" s="12">
        <f t="shared" si="40"/>
      </c>
      <c r="V124" s="15">
        <f t="shared" si="41"/>
      </c>
      <c r="W124" s="15">
        <f t="shared" si="42"/>
      </c>
      <c r="X124" s="11">
        <f t="shared" si="53"/>
        <v>24</v>
      </c>
      <c r="AA124" s="11">
        <f t="shared" si="43"/>
      </c>
      <c r="AB124" s="11">
        <f t="shared" si="54"/>
        <v>11</v>
      </c>
      <c r="AD124" s="11">
        <f t="shared" si="44"/>
      </c>
      <c r="AE124" s="11">
        <f t="shared" si="55"/>
        <v>21</v>
      </c>
      <c r="AG124" s="11">
        <f t="shared" si="45"/>
      </c>
      <c r="AH124" s="11">
        <f t="shared" si="56"/>
        <v>2</v>
      </c>
      <c r="AJ124" s="11">
        <f t="shared" si="46"/>
      </c>
      <c r="AK124" s="11">
        <f t="shared" si="57"/>
        <v>2</v>
      </c>
      <c r="AM124" s="11" t="e">
        <f>NA()</f>
        <v>#N/A</v>
      </c>
      <c r="AN124" s="11" t="e">
        <f t="shared" si="58"/>
        <v>#N/A</v>
      </c>
      <c r="AP124" s="54"/>
      <c r="AQ124" s="13">
        <f t="shared" si="47"/>
      </c>
      <c r="AS124" s="49"/>
      <c r="AT124" s="40"/>
      <c r="AU124" s="49"/>
      <c r="AV124" s="11">
        <f t="shared" si="48"/>
      </c>
      <c r="AW124" s="11">
        <f t="shared" si="59"/>
        <v>9</v>
      </c>
      <c r="AX124" s="49"/>
      <c r="AZ124" s="11">
        <f t="shared" si="49"/>
      </c>
      <c r="BA124" s="11">
        <f t="shared" si="60"/>
        <v>16</v>
      </c>
      <c r="BR124" s="49"/>
      <c r="BS124" s="49"/>
      <c r="BT124" s="49"/>
      <c r="BU124" s="49"/>
      <c r="BV124" s="46"/>
      <c r="BW124" s="46"/>
      <c r="BX124" s="46"/>
      <c r="BY124" s="47"/>
      <c r="BZ124" s="47"/>
      <c r="CA124" s="15">
        <f t="shared" si="50"/>
      </c>
      <c r="CB124" s="11">
        <f t="shared" si="61"/>
        <v>9</v>
      </c>
      <c r="CJ124" s="12"/>
      <c r="CK124" s="12"/>
      <c r="CL124" s="12" t="str">
        <f t="shared" si="51"/>
        <v> </v>
      </c>
      <c r="CM124" s="48"/>
      <c r="CN124" s="28">
        <f t="shared" si="52"/>
      </c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</row>
    <row r="125" spans="1:119" ht="12" customHeight="1">
      <c r="A125" s="41">
        <f t="shared" si="32"/>
        <v>41</v>
      </c>
      <c r="B125" s="41"/>
      <c r="C125" s="32" t="str">
        <f>CONCATENATE(A125,"C")</f>
        <v>41C</v>
      </c>
      <c r="D125" s="33"/>
      <c r="E125" s="50"/>
      <c r="F125" s="34"/>
      <c r="G125" s="35">
        <f t="shared" si="33"/>
      </c>
      <c r="H125" s="34"/>
      <c r="I125" s="35">
        <f t="shared" si="34"/>
      </c>
      <c r="J125" s="34"/>
      <c r="K125" s="36">
        <f t="shared" si="35"/>
      </c>
      <c r="L125" s="51"/>
      <c r="M125" s="52"/>
      <c r="N125" s="53"/>
      <c r="O125" s="53"/>
      <c r="P125" s="37">
        <f t="shared" si="36"/>
      </c>
      <c r="Q125" s="38">
        <f t="shared" si="37"/>
      </c>
      <c r="R125" s="12"/>
      <c r="S125" s="18">
        <f t="shared" si="38"/>
      </c>
      <c r="T125" s="12">
        <f t="shared" si="39"/>
      </c>
      <c r="U125" s="12">
        <f t="shared" si="40"/>
      </c>
      <c r="V125" s="15">
        <f t="shared" si="41"/>
      </c>
      <c r="W125" s="15">
        <f t="shared" si="42"/>
      </c>
      <c r="X125" s="11">
        <f t="shared" si="53"/>
        <v>24</v>
      </c>
      <c r="AA125" s="11">
        <f t="shared" si="43"/>
      </c>
      <c r="AB125" s="11">
        <f t="shared" si="54"/>
        <v>11</v>
      </c>
      <c r="AD125" s="11">
        <f t="shared" si="44"/>
      </c>
      <c r="AE125" s="11">
        <f t="shared" si="55"/>
        <v>21</v>
      </c>
      <c r="AG125" s="11">
        <f t="shared" si="45"/>
      </c>
      <c r="AH125" s="11">
        <f t="shared" si="56"/>
        <v>2</v>
      </c>
      <c r="AJ125" s="11">
        <f t="shared" si="46"/>
      </c>
      <c r="AK125" s="11">
        <f t="shared" si="57"/>
        <v>2</v>
      </c>
      <c r="AM125" s="11" t="e">
        <f>NA()</f>
        <v>#N/A</v>
      </c>
      <c r="AN125" s="11" t="e">
        <f t="shared" si="58"/>
        <v>#N/A</v>
      </c>
      <c r="AP125" s="54"/>
      <c r="AQ125" s="13">
        <f t="shared" si="47"/>
      </c>
      <c r="AS125" s="49"/>
      <c r="AT125" s="40"/>
      <c r="AU125" s="49"/>
      <c r="AV125" s="11">
        <f t="shared" si="48"/>
      </c>
      <c r="AW125" s="11">
        <f t="shared" si="59"/>
        <v>9</v>
      </c>
      <c r="AX125" s="49"/>
      <c r="AZ125" s="11">
        <f t="shared" si="49"/>
      </c>
      <c r="BA125" s="11">
        <f t="shared" si="60"/>
        <v>16</v>
      </c>
      <c r="BR125" s="49"/>
      <c r="BS125" s="49"/>
      <c r="BT125" s="49"/>
      <c r="BU125" s="49"/>
      <c r="BV125" s="46"/>
      <c r="BW125" s="46"/>
      <c r="BX125" s="46"/>
      <c r="BY125" s="47"/>
      <c r="BZ125" s="47"/>
      <c r="CA125" s="15">
        <f t="shared" si="50"/>
      </c>
      <c r="CB125" s="11">
        <f t="shared" si="61"/>
        <v>9</v>
      </c>
      <c r="CJ125" s="12"/>
      <c r="CK125" s="12"/>
      <c r="CL125" s="12" t="str">
        <f t="shared" si="51"/>
        <v> </v>
      </c>
      <c r="CM125" s="48"/>
      <c r="CN125" s="28">
        <f t="shared" si="52"/>
      </c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</row>
    <row r="126" spans="1:119" ht="12" customHeight="1">
      <c r="A126" s="41">
        <f t="shared" si="32"/>
      </c>
      <c r="B126" s="41"/>
      <c r="C126" s="32" t="str">
        <f>CONCATENATE(A128,"A")</f>
        <v>42A</v>
      </c>
      <c r="D126" s="33"/>
      <c r="E126" s="50"/>
      <c r="F126" s="34"/>
      <c r="G126" s="35">
        <f t="shared" si="33"/>
      </c>
      <c r="H126" s="34"/>
      <c r="I126" s="35">
        <f t="shared" si="34"/>
      </c>
      <c r="J126" s="34"/>
      <c r="K126" s="36">
        <f t="shared" si="35"/>
      </c>
      <c r="L126" s="51"/>
      <c r="M126" s="52">
        <f>IF(ISBLANK(L126),"",IF(L126=0,$CL$2,CM126))</f>
      </c>
      <c r="N126" s="53">
        <f>IF(ISNUMBER(M126),IF(ISNUMBER(M126),IF(ISNUMBER(M126),M126+G126+G127+G128+I126+I127+I128+K126+K127+K128,""),""),"")</f>
      </c>
      <c r="O126" s="53">
        <f>IF(ISNUMBER(N126),VLOOKUP(BY126,CA:CB,2,0),"")</f>
      </c>
      <c r="P126" s="37">
        <f t="shared" si="36"/>
      </c>
      <c r="Q126" s="38">
        <f t="shared" si="37"/>
      </c>
      <c r="R126" s="12"/>
      <c r="S126" s="18">
        <f t="shared" si="38"/>
      </c>
      <c r="T126" s="12">
        <f t="shared" si="39"/>
      </c>
      <c r="U126" s="12">
        <f t="shared" si="40"/>
      </c>
      <c r="V126" s="15">
        <f t="shared" si="41"/>
      </c>
      <c r="W126" s="15">
        <f t="shared" si="42"/>
      </c>
      <c r="X126" s="11">
        <f t="shared" si="53"/>
        <v>24</v>
      </c>
      <c r="AA126" s="11">
        <f t="shared" si="43"/>
      </c>
      <c r="AB126" s="11">
        <f t="shared" si="54"/>
        <v>11</v>
      </c>
      <c r="AD126" s="11">
        <f t="shared" si="44"/>
      </c>
      <c r="AE126" s="11">
        <f t="shared" si="55"/>
        <v>21</v>
      </c>
      <c r="AG126" s="11">
        <f t="shared" si="45"/>
      </c>
      <c r="AH126" s="11">
        <f t="shared" si="56"/>
        <v>2</v>
      </c>
      <c r="AJ126" s="11">
        <f t="shared" si="46"/>
      </c>
      <c r="AK126" s="11">
        <f t="shared" si="57"/>
        <v>2</v>
      </c>
      <c r="AM126" s="11" t="e">
        <f>NA()</f>
        <v>#N/A</v>
      </c>
      <c r="AN126" s="11" t="e">
        <f t="shared" si="58"/>
        <v>#N/A</v>
      </c>
      <c r="AP126" s="54" t="e">
        <f>IF("#REF!,#REF!+0,)",TRUE)</f>
        <v>#VALUE!</v>
      </c>
      <c r="AQ126" s="13">
        <f t="shared" si="47"/>
      </c>
      <c r="AS126" s="49">
        <f>IF(ISNUMBER(AP126),VLOOKUP(AP126,AQ:AR,2,0),"")</f>
      </c>
      <c r="AT126" s="40"/>
      <c r="AU126" s="49">
        <f>N126</f>
      </c>
      <c r="AV126" s="11">
        <f t="shared" si="48"/>
      </c>
      <c r="AW126" s="11">
        <f t="shared" si="59"/>
        <v>9</v>
      </c>
      <c r="AX126" s="49">
        <f>IF(ISNUMBER(AU126),VLOOKUP(AU126,AV:AW,2,0),"")</f>
      </c>
      <c r="AZ126" s="11">
        <f t="shared" si="49"/>
      </c>
      <c r="BA126" s="11">
        <f t="shared" si="60"/>
        <v>16</v>
      </c>
      <c r="BR126" s="49">
        <f>N126</f>
      </c>
      <c r="BS126" s="49">
        <f>SUM(G126,G127,G128)</f>
        <v>0</v>
      </c>
      <c r="BT126" s="46">
        <f>SUM(J126,J127,J128)</f>
        <v>0</v>
      </c>
      <c r="BU126" s="46">
        <f>M126</f>
      </c>
      <c r="BV126" s="46" t="e">
        <f>"#REF!"</f>
        <v>#REF!</v>
      </c>
      <c r="BW126" s="46">
        <f>SUM(I126,I127,I128)</f>
        <v>0</v>
      </c>
      <c r="BX126" s="46" t="e">
        <f>"#REF!"</f>
        <v>#REF!</v>
      </c>
      <c r="BY126" s="47">
        <f>IF(ISNUMBER(N126),CONCATENATE(BR126+100,BS126+100,BT126+100,BU126+100,BW126+100)+0,"")</f>
      </c>
      <c r="BZ126" s="47">
        <f>IF(ISNUMBER(SMALL(BY:BY,ROW()-2)),SMALL(BY:BY,ROW()-2),"")</f>
      </c>
      <c r="CA126" s="15">
        <f t="shared" si="50"/>
      </c>
      <c r="CB126" s="11">
        <f t="shared" si="61"/>
        <v>9</v>
      </c>
      <c r="CJ126" s="12"/>
      <c r="CK126" s="12"/>
      <c r="CL126" s="12" t="str">
        <f t="shared" si="51"/>
        <v> </v>
      </c>
      <c r="CM126" s="55" t="str">
        <f>VLOOKUP(L126,AJ:AK,2,0)</f>
        <v> </v>
      </c>
      <c r="CN126" s="28">
        <f t="shared" si="52"/>
      </c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</row>
    <row r="127" spans="1:119" ht="12" customHeight="1">
      <c r="A127" s="41">
        <f t="shared" si="32"/>
      </c>
      <c r="B127" s="41"/>
      <c r="C127" s="32" t="str">
        <f>CONCATENATE(A128,"B")</f>
        <v>42B</v>
      </c>
      <c r="D127" s="33"/>
      <c r="E127" s="50"/>
      <c r="F127" s="34"/>
      <c r="G127" s="35">
        <f t="shared" si="33"/>
      </c>
      <c r="H127" s="34"/>
      <c r="I127" s="35">
        <f t="shared" si="34"/>
      </c>
      <c r="J127" s="34"/>
      <c r="K127" s="36">
        <f t="shared" si="35"/>
      </c>
      <c r="L127" s="51"/>
      <c r="M127" s="52"/>
      <c r="N127" s="53"/>
      <c r="O127" s="53"/>
      <c r="P127" s="37">
        <f t="shared" si="36"/>
      </c>
      <c r="Q127" s="38">
        <f t="shared" si="37"/>
      </c>
      <c r="R127" s="12"/>
      <c r="S127" s="18">
        <f t="shared" si="38"/>
      </c>
      <c r="T127" s="12">
        <f t="shared" si="39"/>
      </c>
      <c r="U127" s="12">
        <f t="shared" si="40"/>
      </c>
      <c r="V127" s="15">
        <f t="shared" si="41"/>
      </c>
      <c r="W127" s="15">
        <f t="shared" si="42"/>
      </c>
      <c r="X127" s="11">
        <f t="shared" si="53"/>
        <v>24</v>
      </c>
      <c r="AA127" s="11">
        <f t="shared" si="43"/>
      </c>
      <c r="AB127" s="11">
        <f t="shared" si="54"/>
        <v>11</v>
      </c>
      <c r="AD127" s="11">
        <f t="shared" si="44"/>
      </c>
      <c r="AE127" s="11">
        <f t="shared" si="55"/>
        <v>21</v>
      </c>
      <c r="AG127" s="11">
        <f t="shared" si="45"/>
      </c>
      <c r="AH127" s="11">
        <f t="shared" si="56"/>
        <v>2</v>
      </c>
      <c r="AJ127" s="11">
        <f t="shared" si="46"/>
      </c>
      <c r="AK127" s="11">
        <f t="shared" si="57"/>
        <v>2</v>
      </c>
      <c r="AM127" s="11" t="e">
        <f>NA()</f>
        <v>#N/A</v>
      </c>
      <c r="AN127" s="11" t="e">
        <f t="shared" si="58"/>
        <v>#N/A</v>
      </c>
      <c r="AP127" s="54"/>
      <c r="AQ127" s="13">
        <f t="shared" si="47"/>
      </c>
      <c r="AS127" s="49"/>
      <c r="AT127" s="40"/>
      <c r="AU127" s="49"/>
      <c r="AV127" s="11">
        <f t="shared" si="48"/>
      </c>
      <c r="AW127" s="11">
        <f t="shared" si="59"/>
        <v>9</v>
      </c>
      <c r="AX127" s="49"/>
      <c r="AZ127" s="11">
        <f t="shared" si="49"/>
      </c>
      <c r="BA127" s="11">
        <f t="shared" si="60"/>
        <v>16</v>
      </c>
      <c r="BR127" s="49"/>
      <c r="BS127" s="49"/>
      <c r="BT127" s="49"/>
      <c r="BU127" s="49"/>
      <c r="BV127" s="46"/>
      <c r="BW127" s="46"/>
      <c r="BX127" s="46"/>
      <c r="BY127" s="47"/>
      <c r="BZ127" s="47"/>
      <c r="CA127" s="15">
        <f t="shared" si="50"/>
      </c>
      <c r="CB127" s="11">
        <f t="shared" si="61"/>
        <v>9</v>
      </c>
      <c r="CJ127" s="12"/>
      <c r="CK127" s="12"/>
      <c r="CL127" s="12" t="str">
        <f t="shared" si="51"/>
        <v> </v>
      </c>
      <c r="CM127" s="55"/>
      <c r="CN127" s="28">
        <f t="shared" si="52"/>
      </c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</row>
    <row r="128" spans="1:119" ht="12" customHeight="1">
      <c r="A128" s="41">
        <f t="shared" si="32"/>
        <v>42</v>
      </c>
      <c r="B128" s="41"/>
      <c r="C128" s="32" t="str">
        <f>CONCATENATE(A128,"C")</f>
        <v>42C</v>
      </c>
      <c r="D128" s="33"/>
      <c r="E128" s="50"/>
      <c r="F128" s="34"/>
      <c r="G128" s="35">
        <f t="shared" si="33"/>
      </c>
      <c r="H128" s="34"/>
      <c r="I128" s="35">
        <f t="shared" si="34"/>
      </c>
      <c r="J128" s="34"/>
      <c r="K128" s="36">
        <f t="shared" si="35"/>
      </c>
      <c r="L128" s="51"/>
      <c r="M128" s="52"/>
      <c r="N128" s="53"/>
      <c r="O128" s="53"/>
      <c r="P128" s="37">
        <f t="shared" si="36"/>
      </c>
      <c r="Q128" s="38">
        <f t="shared" si="37"/>
      </c>
      <c r="R128" s="12"/>
      <c r="S128" s="18">
        <f t="shared" si="38"/>
      </c>
      <c r="T128" s="12">
        <f t="shared" si="39"/>
      </c>
      <c r="U128" s="12">
        <f t="shared" si="40"/>
      </c>
      <c r="V128" s="15">
        <f t="shared" si="41"/>
      </c>
      <c r="W128" s="15">
        <f t="shared" si="42"/>
      </c>
      <c r="X128" s="11">
        <f t="shared" si="53"/>
        <v>24</v>
      </c>
      <c r="AA128" s="11">
        <f t="shared" si="43"/>
      </c>
      <c r="AB128" s="11">
        <f t="shared" si="54"/>
        <v>11</v>
      </c>
      <c r="AD128" s="11">
        <f t="shared" si="44"/>
      </c>
      <c r="AE128" s="11">
        <f t="shared" si="55"/>
        <v>21</v>
      </c>
      <c r="AG128" s="11">
        <f t="shared" si="45"/>
      </c>
      <c r="AH128" s="11">
        <f t="shared" si="56"/>
        <v>2</v>
      </c>
      <c r="AJ128" s="11">
        <f t="shared" si="46"/>
      </c>
      <c r="AK128" s="11">
        <f t="shared" si="57"/>
        <v>2</v>
      </c>
      <c r="AM128" s="11" t="e">
        <f>NA()</f>
        <v>#N/A</v>
      </c>
      <c r="AN128" s="11" t="e">
        <f t="shared" si="58"/>
        <v>#N/A</v>
      </c>
      <c r="AP128" s="54"/>
      <c r="AQ128" s="13">
        <f t="shared" si="47"/>
      </c>
      <c r="AS128" s="49"/>
      <c r="AT128" s="40"/>
      <c r="AU128" s="49"/>
      <c r="AV128" s="11">
        <f t="shared" si="48"/>
      </c>
      <c r="AW128" s="11">
        <f t="shared" si="59"/>
        <v>9</v>
      </c>
      <c r="AX128" s="49"/>
      <c r="AZ128" s="11">
        <f t="shared" si="49"/>
      </c>
      <c r="BA128" s="11">
        <f t="shared" si="60"/>
        <v>16</v>
      </c>
      <c r="BR128" s="49"/>
      <c r="BS128" s="49"/>
      <c r="BT128" s="49"/>
      <c r="BU128" s="49"/>
      <c r="BV128" s="46"/>
      <c r="BW128" s="46"/>
      <c r="BX128" s="46"/>
      <c r="BY128" s="47"/>
      <c r="BZ128" s="47"/>
      <c r="CA128" s="15">
        <f t="shared" si="50"/>
      </c>
      <c r="CB128" s="11">
        <f t="shared" si="61"/>
        <v>9</v>
      </c>
      <c r="CJ128" s="12"/>
      <c r="CK128" s="12"/>
      <c r="CL128" s="12" t="str">
        <f t="shared" si="51"/>
        <v> </v>
      </c>
      <c r="CM128" s="55"/>
      <c r="CN128" s="28">
        <f t="shared" si="52"/>
      </c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</row>
    <row r="129" spans="1:119" ht="12" customHeight="1">
      <c r="A129" s="41">
        <f t="shared" si="32"/>
      </c>
      <c r="B129" s="41"/>
      <c r="C129" s="32" t="str">
        <f>CONCATENATE(A131,"A")</f>
        <v>43A</v>
      </c>
      <c r="D129" s="33"/>
      <c r="E129" s="50"/>
      <c r="F129" s="34"/>
      <c r="G129" s="35">
        <f t="shared" si="33"/>
      </c>
      <c r="H129" s="34"/>
      <c r="I129" s="35">
        <f t="shared" si="34"/>
      </c>
      <c r="J129" s="34"/>
      <c r="K129" s="36">
        <f t="shared" si="35"/>
      </c>
      <c r="L129" s="51"/>
      <c r="M129" s="52">
        <f>IF(ISBLANK(L129),"",IF(L129=0,$CL$2,CM129))</f>
      </c>
      <c r="N129" s="53">
        <f>IF(ISNUMBER(M129),IF(ISNUMBER(M129),IF(ISNUMBER(M129),M129+G129+G130+G131+I129+I130+I131+K129+K130+K131,""),""),"")</f>
      </c>
      <c r="O129" s="53">
        <f>IF(ISNUMBER(N129),VLOOKUP(BY129,CA:CB,2,0),"")</f>
      </c>
      <c r="P129" s="37">
        <f t="shared" si="36"/>
      </c>
      <c r="Q129" s="38">
        <f t="shared" si="37"/>
      </c>
      <c r="R129" s="12"/>
      <c r="S129" s="18">
        <f t="shared" si="38"/>
      </c>
      <c r="T129" s="12">
        <f t="shared" si="39"/>
      </c>
      <c r="U129" s="12">
        <f t="shared" si="40"/>
      </c>
      <c r="V129" s="15">
        <f t="shared" si="41"/>
      </c>
      <c r="W129" s="15">
        <f t="shared" si="42"/>
      </c>
      <c r="X129" s="11">
        <f t="shared" si="53"/>
        <v>24</v>
      </c>
      <c r="AA129" s="11">
        <f t="shared" si="43"/>
      </c>
      <c r="AB129" s="11">
        <f t="shared" si="54"/>
        <v>11</v>
      </c>
      <c r="AD129" s="11">
        <f t="shared" si="44"/>
      </c>
      <c r="AE129" s="11">
        <f t="shared" si="55"/>
        <v>21</v>
      </c>
      <c r="AG129" s="11">
        <f t="shared" si="45"/>
      </c>
      <c r="AH129" s="11">
        <f t="shared" si="56"/>
        <v>2</v>
      </c>
      <c r="AJ129" s="11">
        <f t="shared" si="46"/>
      </c>
      <c r="AK129" s="11">
        <f t="shared" si="57"/>
        <v>2</v>
      </c>
      <c r="AM129" s="11" t="e">
        <f>NA()</f>
        <v>#N/A</v>
      </c>
      <c r="AN129" s="11" t="e">
        <f t="shared" si="58"/>
        <v>#N/A</v>
      </c>
      <c r="AP129" s="54" t="e">
        <f>IF("#REF!,#REF!+0,)",TRUE)</f>
        <v>#VALUE!</v>
      </c>
      <c r="AQ129" s="13">
        <f t="shared" si="47"/>
      </c>
      <c r="AS129" s="49">
        <f>IF(ISNUMBER(AP129),VLOOKUP(AP129,AQ:AR,2,0),"")</f>
      </c>
      <c r="AT129" s="40"/>
      <c r="AU129" s="49">
        <f>N129</f>
      </c>
      <c r="AV129" s="11">
        <f t="shared" si="48"/>
      </c>
      <c r="AW129" s="11">
        <f t="shared" si="59"/>
        <v>9</v>
      </c>
      <c r="AX129" s="49">
        <f>IF(ISNUMBER(AU129),VLOOKUP(AU129,AV:AW,2,0),"")</f>
      </c>
      <c r="AZ129" s="11">
        <f t="shared" si="49"/>
      </c>
      <c r="BA129" s="11">
        <f t="shared" si="60"/>
        <v>16</v>
      </c>
      <c r="BR129" s="49">
        <f>N129</f>
      </c>
      <c r="BS129" s="49">
        <f>SUM(G129,G130,G131)</f>
        <v>0</v>
      </c>
      <c r="BT129" s="46">
        <f>SUM(J129,J130,J131)</f>
        <v>0</v>
      </c>
      <c r="BU129" s="46">
        <f>M129</f>
      </c>
      <c r="BV129" s="46" t="e">
        <f>"#REF!"</f>
        <v>#REF!</v>
      </c>
      <c r="BW129" s="46">
        <f>SUM(I129,I130,I131)</f>
        <v>0</v>
      </c>
      <c r="BX129" s="46" t="e">
        <f>"#REF!"</f>
        <v>#REF!</v>
      </c>
      <c r="BY129" s="47">
        <f>IF(ISNUMBER(N129),CONCATENATE(BR129+100,BS129+100,BT129+100,BU129+100,BW129+100)+0,"")</f>
      </c>
      <c r="BZ129" s="47">
        <f>IF(ISNUMBER(SMALL(BY:BY,ROW()-2)),SMALL(BY:BY,ROW()-2),"")</f>
      </c>
      <c r="CA129" s="15">
        <f t="shared" si="50"/>
      </c>
      <c r="CB129" s="11">
        <f t="shared" si="61"/>
        <v>9</v>
      </c>
      <c r="CJ129" s="12"/>
      <c r="CK129" s="12"/>
      <c r="CL129" s="12" t="str">
        <f t="shared" si="51"/>
        <v> </v>
      </c>
      <c r="CM129" s="48" t="str">
        <f>VLOOKUP(L129,AJ:AK,2,0)</f>
        <v> </v>
      </c>
      <c r="CN129" s="28">
        <f t="shared" si="52"/>
      </c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</row>
    <row r="130" spans="1:119" ht="12" customHeight="1">
      <c r="A130" s="41">
        <f t="shared" si="32"/>
      </c>
      <c r="B130" s="41"/>
      <c r="C130" s="32" t="str">
        <f>CONCATENATE(A131,"B")</f>
        <v>43B</v>
      </c>
      <c r="D130" s="33"/>
      <c r="E130" s="50"/>
      <c r="F130" s="34"/>
      <c r="G130" s="35">
        <f t="shared" si="33"/>
      </c>
      <c r="H130" s="34"/>
      <c r="I130" s="35">
        <f t="shared" si="34"/>
      </c>
      <c r="J130" s="34"/>
      <c r="K130" s="36">
        <f t="shared" si="35"/>
      </c>
      <c r="L130" s="51"/>
      <c r="M130" s="52"/>
      <c r="N130" s="53"/>
      <c r="O130" s="53"/>
      <c r="P130" s="37">
        <f t="shared" si="36"/>
      </c>
      <c r="Q130" s="38">
        <f t="shared" si="37"/>
      </c>
      <c r="R130" s="12"/>
      <c r="S130" s="18">
        <f t="shared" si="38"/>
      </c>
      <c r="T130" s="12">
        <f t="shared" si="39"/>
      </c>
      <c r="U130" s="12">
        <f t="shared" si="40"/>
      </c>
      <c r="V130" s="15">
        <f t="shared" si="41"/>
      </c>
      <c r="W130" s="15">
        <f t="shared" si="42"/>
      </c>
      <c r="X130" s="11">
        <f t="shared" si="53"/>
        <v>24</v>
      </c>
      <c r="AA130" s="11">
        <f t="shared" si="43"/>
      </c>
      <c r="AB130" s="11">
        <f t="shared" si="54"/>
        <v>11</v>
      </c>
      <c r="AD130" s="11">
        <f t="shared" si="44"/>
      </c>
      <c r="AE130" s="11">
        <f t="shared" si="55"/>
        <v>21</v>
      </c>
      <c r="AG130" s="11">
        <f t="shared" si="45"/>
      </c>
      <c r="AH130" s="11">
        <f t="shared" si="56"/>
        <v>2</v>
      </c>
      <c r="AJ130" s="11">
        <f t="shared" si="46"/>
      </c>
      <c r="AK130" s="11">
        <f t="shared" si="57"/>
        <v>2</v>
      </c>
      <c r="AM130" s="11" t="e">
        <f>NA()</f>
        <v>#N/A</v>
      </c>
      <c r="AN130" s="11" t="e">
        <f t="shared" si="58"/>
        <v>#N/A</v>
      </c>
      <c r="AP130" s="54"/>
      <c r="AQ130" s="13">
        <f t="shared" si="47"/>
      </c>
      <c r="AS130" s="49"/>
      <c r="AT130" s="40"/>
      <c r="AU130" s="49"/>
      <c r="AV130" s="11">
        <f t="shared" si="48"/>
      </c>
      <c r="AW130" s="11">
        <f t="shared" si="59"/>
        <v>9</v>
      </c>
      <c r="AX130" s="49"/>
      <c r="AZ130" s="11">
        <f t="shared" si="49"/>
      </c>
      <c r="BA130" s="11">
        <f t="shared" si="60"/>
        <v>16</v>
      </c>
      <c r="BR130" s="49"/>
      <c r="BS130" s="49"/>
      <c r="BT130" s="49"/>
      <c r="BU130" s="49"/>
      <c r="BV130" s="46"/>
      <c r="BW130" s="46"/>
      <c r="BX130" s="46"/>
      <c r="BY130" s="47"/>
      <c r="BZ130" s="47"/>
      <c r="CA130" s="15">
        <f t="shared" si="50"/>
      </c>
      <c r="CB130" s="11">
        <f t="shared" si="61"/>
        <v>9</v>
      </c>
      <c r="CJ130" s="12"/>
      <c r="CK130" s="12"/>
      <c r="CL130" s="12" t="str">
        <f t="shared" si="51"/>
        <v> </v>
      </c>
      <c r="CM130" s="48"/>
      <c r="CN130" s="28">
        <f t="shared" si="52"/>
      </c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</row>
    <row r="131" spans="1:119" ht="12" customHeight="1">
      <c r="A131" s="41">
        <f aca="true" t="shared" si="62" ref="A131:A194">IF(MOD(ROW(),3)=2,((ROW()+1)/3)-1,"")</f>
        <v>43</v>
      </c>
      <c r="B131" s="41"/>
      <c r="C131" s="32" t="str">
        <f>CONCATENATE(A131,"C")</f>
        <v>43C</v>
      </c>
      <c r="D131" s="33"/>
      <c r="E131" s="50"/>
      <c r="F131" s="34"/>
      <c r="G131" s="35">
        <f aca="true" t="shared" si="63" ref="G131:G194">IF(ISBLANK(F131),"",IF(F131=0,$CK$2,CL131))</f>
      </c>
      <c r="H131" s="34"/>
      <c r="I131" s="35">
        <f aca="true" t="shared" si="64" ref="I131:I194">IF(ISBLANK(H131),"",IF(H131=0,$CO$2,CN131))</f>
      </c>
      <c r="J131" s="34"/>
      <c r="K131" s="36">
        <f aca="true" t="shared" si="65" ref="K131:K194">IF(ISNUMBER(J131),VLOOKUP(J131,AG$1:AH$65536,2,0),"")</f>
      </c>
      <c r="L131" s="51"/>
      <c r="M131" s="52"/>
      <c r="N131" s="53"/>
      <c r="O131" s="53"/>
      <c r="P131" s="37">
        <f aca="true" t="shared" si="66" ref="P131:P194">IF(ISNUMBER(G131),IF(ISNUMBER(I131),IF(ISNUMBER(K131),SUM(G131,I131,K131),""),""),"")</f>
      </c>
      <c r="Q131" s="38">
        <f aca="true" t="shared" si="67" ref="Q131:Q194">IF(ISNUMBER(P131),VLOOKUP(V131,W$1:X$65536,2,0),"")</f>
      </c>
      <c r="R131" s="12"/>
      <c r="S131" s="18">
        <f aca="true" t="shared" si="68" ref="S131:S194">G131</f>
      </c>
      <c r="T131" s="12">
        <f aca="true" t="shared" si="69" ref="T131:T194">I131</f>
      </c>
      <c r="U131" s="12">
        <f aca="true" t="shared" si="70" ref="U131:U194">K131</f>
      </c>
      <c r="V131" s="15">
        <f aca="true" t="shared" si="71" ref="V131:V194">IF(ISNUMBER(P131),CONCATENATE(P131+100,S131+100,U131+100,T131+100)+0,"")</f>
      </c>
      <c r="W131" s="15">
        <f aca="true" t="shared" si="72" ref="W131:W194">IF(ISNUMBER(SMALL(V$1:V$65536,ROW()-2)),SMALL(V$1:V$65536,ROW()-2),"")</f>
      </c>
      <c r="X131" s="11">
        <f t="shared" si="53"/>
        <v>24</v>
      </c>
      <c r="AA131" s="11">
        <f aca="true" t="shared" si="73" ref="AA131:AA194">IF(ISNUMBER(LARGE(F$1:F$65536,ROW()-2)),LARGE(F$1:F$65536,ROW()-2),"")</f>
      </c>
      <c r="AB131" s="11">
        <f t="shared" si="54"/>
        <v>11</v>
      </c>
      <c r="AD131" s="11">
        <f aca="true" t="shared" si="74" ref="AD131:AD194">IF(ISNUMBER(SMALL(H$1:H$65536,ROW()-2)),SMALL(H$1:H$65536,ROW()-2),"")</f>
      </c>
      <c r="AE131" s="11">
        <f t="shared" si="55"/>
        <v>21</v>
      </c>
      <c r="AG131" s="11">
        <f aca="true" t="shared" si="75" ref="AG131:AG194">IF(ISNUMBER(SMALL(J$1:J$65536,ROW()-2)),SMALL(J$1:J$65536,ROW()-2),"")</f>
      </c>
      <c r="AH131" s="11">
        <f t="shared" si="56"/>
        <v>2</v>
      </c>
      <c r="AJ131" s="11">
        <f aca="true" t="shared" si="76" ref="AJ131:AJ194">IF(ISNUMBER(LARGE(L$1:L$65536,ROW()-2)),LARGE(L$1:L$65536,ROW()-2),"")</f>
      </c>
      <c r="AK131" s="11">
        <f t="shared" si="57"/>
        <v>2</v>
      </c>
      <c r="AM131" s="11" t="e">
        <f>NA()</f>
        <v>#N/A</v>
      </c>
      <c r="AN131" s="11" t="e">
        <f t="shared" si="58"/>
        <v>#N/A</v>
      </c>
      <c r="AP131" s="54"/>
      <c r="AQ131" s="13">
        <f aca="true" t="shared" si="77" ref="AQ131:AQ194">IF(ISNUMBER(LARGE(AP$1:AP$65536,ROW()-2)),LARGE(AP$1:AP$65536,ROW()-2),"")</f>
      </c>
      <c r="AS131" s="49"/>
      <c r="AT131" s="40"/>
      <c r="AU131" s="49"/>
      <c r="AV131" s="11">
        <f aca="true" t="shared" si="78" ref="AV131:AV194">IF(ISNUMBER(SMALL(N$1:N$65536,ROW()-2)),SMALL(N$1:N$65536,ROW()-2),"")</f>
      </c>
      <c r="AW131" s="11">
        <f t="shared" si="59"/>
        <v>9</v>
      </c>
      <c r="AX131" s="49"/>
      <c r="AZ131" s="11">
        <f aca="true" t="shared" si="79" ref="AZ131:AZ194">IF(ISNUMBER(SMALL(P$1:P$65536,ROW()-2)),SMALL(P$1:P$65536,ROW()-2),"")</f>
      </c>
      <c r="BA131" s="11">
        <f t="shared" si="60"/>
        <v>16</v>
      </c>
      <c r="BR131" s="49"/>
      <c r="BS131" s="49"/>
      <c r="BT131" s="49"/>
      <c r="BU131" s="49"/>
      <c r="BV131" s="46"/>
      <c r="BW131" s="46"/>
      <c r="BX131" s="46"/>
      <c r="BY131" s="47"/>
      <c r="BZ131" s="47"/>
      <c r="CA131" s="15">
        <f aca="true" t="shared" si="80" ref="CA131:CA194">IF(ISNUMBER(SMALL(BY$1:BY$65536,ROW()-2)),SMALL(BY$1:BY$65536,ROW()-2),"")</f>
      </c>
      <c r="CB131" s="11">
        <f t="shared" si="61"/>
        <v>9</v>
      </c>
      <c r="CJ131" s="12"/>
      <c r="CK131" s="12"/>
      <c r="CL131" s="12" t="str">
        <f aca="true" t="shared" si="81" ref="CL131:CL194">VLOOKUP(F131,AA$1:AB$65536,2,0)</f>
        <v> </v>
      </c>
      <c r="CM131" s="48"/>
      <c r="CN131" s="28">
        <f aca="true" t="shared" si="82" ref="CN131:CN194">IF(ISNUMBER(H131),VLOOKUP(H131,AD$1:AE$65536,2,0),"")</f>
      </c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</row>
    <row r="132" spans="1:119" ht="12" customHeight="1">
      <c r="A132" s="41">
        <f t="shared" si="62"/>
      </c>
      <c r="B132" s="41"/>
      <c r="C132" s="32" t="str">
        <f>CONCATENATE(A134,"A")</f>
        <v>44A</v>
      </c>
      <c r="D132" s="33"/>
      <c r="E132" s="50"/>
      <c r="F132" s="34"/>
      <c r="G132" s="35">
        <f t="shared" si="63"/>
      </c>
      <c r="H132" s="34"/>
      <c r="I132" s="35">
        <f t="shared" si="64"/>
      </c>
      <c r="J132" s="34"/>
      <c r="K132" s="36">
        <f t="shared" si="65"/>
      </c>
      <c r="L132" s="51"/>
      <c r="M132" s="52">
        <f>IF(ISBLANK(L132),"",IF(L132=0,$CL$2,CM132))</f>
      </c>
      <c r="N132" s="53">
        <f>IF(ISNUMBER(M132),IF(ISNUMBER(M132),IF(ISNUMBER(M132),M132+G132+G133+G134+I132+I133+I134+K132+K133+K134,""),""),"")</f>
      </c>
      <c r="O132" s="53">
        <f>IF(ISNUMBER(N132),VLOOKUP(BY132,CA:CB,2,0),"")</f>
      </c>
      <c r="P132" s="37">
        <f t="shared" si="66"/>
      </c>
      <c r="Q132" s="38">
        <f t="shared" si="67"/>
      </c>
      <c r="R132" s="12"/>
      <c r="S132" s="18">
        <f t="shared" si="68"/>
      </c>
      <c r="T132" s="12">
        <f t="shared" si="69"/>
      </c>
      <c r="U132" s="12">
        <f t="shared" si="70"/>
      </c>
      <c r="V132" s="15">
        <f t="shared" si="71"/>
      </c>
      <c r="W132" s="15">
        <f t="shared" si="72"/>
      </c>
      <c r="X132" s="11">
        <f aca="true" t="shared" si="83" ref="X132:X195">IF(W131&lt;&gt;W132,X131+1,X131)</f>
        <v>24</v>
      </c>
      <c r="AA132" s="11">
        <f t="shared" si="73"/>
      </c>
      <c r="AB132" s="11">
        <f aca="true" t="shared" si="84" ref="AB132:AB195">IF(AA131&lt;&gt;AA132,AB131+1,AB131)</f>
        <v>11</v>
      </c>
      <c r="AD132" s="11">
        <f t="shared" si="74"/>
      </c>
      <c r="AE132" s="11">
        <f aca="true" t="shared" si="85" ref="AE132:AE195">IF(AD131&lt;&gt;AD132,AE131+1,AE131)</f>
        <v>21</v>
      </c>
      <c r="AG132" s="11">
        <f t="shared" si="75"/>
      </c>
      <c r="AH132" s="11">
        <f aca="true" t="shared" si="86" ref="AH132:AH195">IF(AG131&lt;&gt;AG132,AH131+1,AH131)</f>
        <v>2</v>
      </c>
      <c r="AJ132" s="11">
        <f t="shared" si="76"/>
      </c>
      <c r="AK132" s="11">
        <f aca="true" t="shared" si="87" ref="AK132:AK195">IF(AJ131&lt;&gt;AJ132,AK131+1,AK131)</f>
        <v>2</v>
      </c>
      <c r="AM132" s="11" t="e">
        <f>NA()</f>
        <v>#N/A</v>
      </c>
      <c r="AN132" s="11" t="e">
        <f aca="true" t="shared" si="88" ref="AN132:AN195">IF(AM131&lt;&gt;AM132,AN131+1,AN131)</f>
        <v>#N/A</v>
      </c>
      <c r="AP132" s="54" t="e">
        <f>IF("#REF!,#REF!+0,)",TRUE)</f>
        <v>#VALUE!</v>
      </c>
      <c r="AQ132" s="13">
        <f t="shared" si="77"/>
      </c>
      <c r="AS132" s="49">
        <f>IF(ISNUMBER(AP132),VLOOKUP(AP132,AQ:AR,2,0),"")</f>
      </c>
      <c r="AT132" s="40"/>
      <c r="AU132" s="49">
        <f>N132</f>
      </c>
      <c r="AV132" s="11">
        <f t="shared" si="78"/>
      </c>
      <c r="AW132" s="11">
        <f aca="true" t="shared" si="89" ref="AW132:AW195">IF(AV131&lt;&gt;AV132,AW131+1,AW131)</f>
        <v>9</v>
      </c>
      <c r="AX132" s="49">
        <f>IF(ISNUMBER(AU132),VLOOKUP(AU132,AV:AW,2,0),"")</f>
      </c>
      <c r="AZ132" s="11">
        <f t="shared" si="79"/>
      </c>
      <c r="BA132" s="11">
        <f aca="true" t="shared" si="90" ref="BA132:BA195">IF(AZ131&lt;&gt;AZ132,BA131+1,BA131)</f>
        <v>16</v>
      </c>
      <c r="BR132" s="49">
        <f>N132</f>
      </c>
      <c r="BS132" s="49">
        <f>SUM(G132,G133,G134)</f>
        <v>0</v>
      </c>
      <c r="BT132" s="46">
        <f>SUM(J132,J133,J134)</f>
        <v>0</v>
      </c>
      <c r="BU132" s="46">
        <f>M132</f>
      </c>
      <c r="BV132" s="46" t="e">
        <f>"#REF!"</f>
        <v>#REF!</v>
      </c>
      <c r="BW132" s="46">
        <f>SUM(I132,I133,I134)</f>
        <v>0</v>
      </c>
      <c r="BX132" s="46" t="e">
        <f>"#REF!"</f>
        <v>#REF!</v>
      </c>
      <c r="BY132" s="47">
        <f>IF(ISNUMBER(N132),CONCATENATE(BR132+100,BS132+100,BT132+100,BU132+100,BW132+100)+0,"")</f>
      </c>
      <c r="BZ132" s="47">
        <f>IF(ISNUMBER(SMALL(BY:BY,ROW()-2)),SMALL(BY:BY,ROW()-2),"")</f>
      </c>
      <c r="CA132" s="15">
        <f t="shared" si="80"/>
      </c>
      <c r="CB132" s="11">
        <f aca="true" t="shared" si="91" ref="CB132:CB195">IF(CA131&lt;&gt;CA132,CB131+1,CB131)</f>
        <v>9</v>
      </c>
      <c r="CJ132" s="12"/>
      <c r="CK132" s="12"/>
      <c r="CL132" s="12" t="str">
        <f t="shared" si="81"/>
        <v> </v>
      </c>
      <c r="CM132" s="55" t="str">
        <f>VLOOKUP(L132,AJ:AK,2,0)</f>
        <v> </v>
      </c>
      <c r="CN132" s="28">
        <f t="shared" si="82"/>
      </c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</row>
    <row r="133" spans="1:119" ht="12" customHeight="1">
      <c r="A133" s="41">
        <f t="shared" si="62"/>
      </c>
      <c r="B133" s="41"/>
      <c r="C133" s="32" t="str">
        <f>CONCATENATE(A134,"B")</f>
        <v>44B</v>
      </c>
      <c r="D133" s="33"/>
      <c r="E133" s="50"/>
      <c r="F133" s="34"/>
      <c r="G133" s="35">
        <f t="shared" si="63"/>
      </c>
      <c r="H133" s="34"/>
      <c r="I133" s="35">
        <f t="shared" si="64"/>
      </c>
      <c r="J133" s="34"/>
      <c r="K133" s="36">
        <f t="shared" si="65"/>
      </c>
      <c r="L133" s="51"/>
      <c r="M133" s="52"/>
      <c r="N133" s="53"/>
      <c r="O133" s="53"/>
      <c r="P133" s="37">
        <f t="shared" si="66"/>
      </c>
      <c r="Q133" s="38">
        <f t="shared" si="67"/>
      </c>
      <c r="R133" s="12"/>
      <c r="S133" s="18">
        <f t="shared" si="68"/>
      </c>
      <c r="T133" s="12">
        <f t="shared" si="69"/>
      </c>
      <c r="U133" s="12">
        <f t="shared" si="70"/>
      </c>
      <c r="V133" s="15">
        <f t="shared" si="71"/>
      </c>
      <c r="W133" s="15">
        <f t="shared" si="72"/>
      </c>
      <c r="X133" s="11">
        <f t="shared" si="83"/>
        <v>24</v>
      </c>
      <c r="AA133" s="11">
        <f t="shared" si="73"/>
      </c>
      <c r="AB133" s="11">
        <f t="shared" si="84"/>
        <v>11</v>
      </c>
      <c r="AD133" s="11">
        <f t="shared" si="74"/>
      </c>
      <c r="AE133" s="11">
        <f t="shared" si="85"/>
        <v>21</v>
      </c>
      <c r="AG133" s="11">
        <f t="shared" si="75"/>
      </c>
      <c r="AH133" s="11">
        <f t="shared" si="86"/>
        <v>2</v>
      </c>
      <c r="AJ133" s="11">
        <f t="shared" si="76"/>
      </c>
      <c r="AK133" s="11">
        <f t="shared" si="87"/>
        <v>2</v>
      </c>
      <c r="AM133" s="11" t="e">
        <f>NA()</f>
        <v>#N/A</v>
      </c>
      <c r="AN133" s="11" t="e">
        <f t="shared" si="88"/>
        <v>#N/A</v>
      </c>
      <c r="AP133" s="54"/>
      <c r="AQ133" s="13">
        <f t="shared" si="77"/>
      </c>
      <c r="AS133" s="49"/>
      <c r="AT133" s="40"/>
      <c r="AU133" s="49"/>
      <c r="AV133" s="11">
        <f t="shared" si="78"/>
      </c>
      <c r="AW133" s="11">
        <f t="shared" si="89"/>
        <v>9</v>
      </c>
      <c r="AX133" s="49"/>
      <c r="AZ133" s="11">
        <f t="shared" si="79"/>
      </c>
      <c r="BA133" s="11">
        <f t="shared" si="90"/>
        <v>16</v>
      </c>
      <c r="BR133" s="49"/>
      <c r="BS133" s="49"/>
      <c r="BT133" s="49"/>
      <c r="BU133" s="49"/>
      <c r="BV133" s="46"/>
      <c r="BW133" s="46"/>
      <c r="BX133" s="46"/>
      <c r="BY133" s="47"/>
      <c r="BZ133" s="47"/>
      <c r="CA133" s="15">
        <f t="shared" si="80"/>
      </c>
      <c r="CB133" s="11">
        <f t="shared" si="91"/>
        <v>9</v>
      </c>
      <c r="CJ133" s="12"/>
      <c r="CK133" s="12"/>
      <c r="CL133" s="12" t="str">
        <f t="shared" si="81"/>
        <v> </v>
      </c>
      <c r="CM133" s="55"/>
      <c r="CN133" s="28">
        <f t="shared" si="82"/>
      </c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</row>
    <row r="134" spans="1:119" ht="12" customHeight="1">
      <c r="A134" s="41">
        <f t="shared" si="62"/>
        <v>44</v>
      </c>
      <c r="B134" s="41"/>
      <c r="C134" s="32" t="str">
        <f>CONCATENATE(A134,"C")</f>
        <v>44C</v>
      </c>
      <c r="D134" s="33"/>
      <c r="E134" s="50"/>
      <c r="F134" s="34"/>
      <c r="G134" s="35">
        <f t="shared" si="63"/>
      </c>
      <c r="H134" s="34"/>
      <c r="I134" s="35">
        <f t="shared" si="64"/>
      </c>
      <c r="J134" s="34"/>
      <c r="K134" s="36">
        <f t="shared" si="65"/>
      </c>
      <c r="L134" s="51"/>
      <c r="M134" s="52"/>
      <c r="N134" s="53"/>
      <c r="O134" s="53"/>
      <c r="P134" s="37">
        <f t="shared" si="66"/>
      </c>
      <c r="Q134" s="38">
        <f t="shared" si="67"/>
      </c>
      <c r="R134" s="12"/>
      <c r="S134" s="18">
        <f t="shared" si="68"/>
      </c>
      <c r="T134" s="12">
        <f t="shared" si="69"/>
      </c>
      <c r="U134" s="12">
        <f t="shared" si="70"/>
      </c>
      <c r="V134" s="15">
        <f t="shared" si="71"/>
      </c>
      <c r="W134" s="15">
        <f t="shared" si="72"/>
      </c>
      <c r="X134" s="11">
        <f t="shared" si="83"/>
        <v>24</v>
      </c>
      <c r="AA134" s="11">
        <f t="shared" si="73"/>
      </c>
      <c r="AB134" s="11">
        <f t="shared" si="84"/>
        <v>11</v>
      </c>
      <c r="AD134" s="11">
        <f t="shared" si="74"/>
      </c>
      <c r="AE134" s="11">
        <f t="shared" si="85"/>
        <v>21</v>
      </c>
      <c r="AG134" s="11">
        <f t="shared" si="75"/>
      </c>
      <c r="AH134" s="11">
        <f t="shared" si="86"/>
        <v>2</v>
      </c>
      <c r="AJ134" s="11">
        <f t="shared" si="76"/>
      </c>
      <c r="AK134" s="11">
        <f t="shared" si="87"/>
        <v>2</v>
      </c>
      <c r="AM134" s="11" t="e">
        <f>NA()</f>
        <v>#N/A</v>
      </c>
      <c r="AN134" s="11" t="e">
        <f t="shared" si="88"/>
        <v>#N/A</v>
      </c>
      <c r="AP134" s="54"/>
      <c r="AQ134" s="13">
        <f t="shared" si="77"/>
      </c>
      <c r="AS134" s="49"/>
      <c r="AT134" s="40"/>
      <c r="AU134" s="49"/>
      <c r="AV134" s="11">
        <f t="shared" si="78"/>
      </c>
      <c r="AW134" s="11">
        <f t="shared" si="89"/>
        <v>9</v>
      </c>
      <c r="AX134" s="49"/>
      <c r="AZ134" s="11">
        <f t="shared" si="79"/>
      </c>
      <c r="BA134" s="11">
        <f t="shared" si="90"/>
        <v>16</v>
      </c>
      <c r="BR134" s="49"/>
      <c r="BS134" s="49"/>
      <c r="BT134" s="49"/>
      <c r="BU134" s="49"/>
      <c r="BV134" s="46"/>
      <c r="BW134" s="46"/>
      <c r="BX134" s="46"/>
      <c r="BY134" s="47"/>
      <c r="BZ134" s="47"/>
      <c r="CA134" s="15">
        <f t="shared" si="80"/>
      </c>
      <c r="CB134" s="11">
        <f t="shared" si="91"/>
        <v>9</v>
      </c>
      <c r="CJ134" s="12"/>
      <c r="CK134" s="12"/>
      <c r="CL134" s="12" t="str">
        <f t="shared" si="81"/>
        <v> </v>
      </c>
      <c r="CM134" s="55"/>
      <c r="CN134" s="28">
        <f t="shared" si="82"/>
      </c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</row>
    <row r="135" spans="1:119" ht="12" customHeight="1">
      <c r="A135" s="41">
        <f t="shared" si="62"/>
      </c>
      <c r="B135" s="41"/>
      <c r="C135" s="32" t="str">
        <f>CONCATENATE(A137,"A")</f>
        <v>45A</v>
      </c>
      <c r="D135" s="33"/>
      <c r="E135" s="50"/>
      <c r="F135" s="34"/>
      <c r="G135" s="35">
        <f t="shared" si="63"/>
      </c>
      <c r="H135" s="34"/>
      <c r="I135" s="35">
        <f t="shared" si="64"/>
      </c>
      <c r="J135" s="34"/>
      <c r="K135" s="36">
        <f t="shared" si="65"/>
      </c>
      <c r="L135" s="51"/>
      <c r="M135" s="52">
        <f>IF(ISBLANK(L135),"",IF(L135=0,$CL$2,CM135))</f>
      </c>
      <c r="N135" s="53">
        <f>IF(ISNUMBER(M135),IF(ISNUMBER(M135),IF(ISNUMBER(M135),M135+G135+G136+G137+I135+I136+I137+K135+K136+K137,""),""),"")</f>
      </c>
      <c r="O135" s="53">
        <f>IF(ISNUMBER(N135),VLOOKUP(BY135,CA:CB,2,0),"")</f>
      </c>
      <c r="P135" s="37">
        <f t="shared" si="66"/>
      </c>
      <c r="Q135" s="38">
        <f t="shared" si="67"/>
      </c>
      <c r="R135" s="12"/>
      <c r="S135" s="18">
        <f t="shared" si="68"/>
      </c>
      <c r="T135" s="12">
        <f t="shared" si="69"/>
      </c>
      <c r="U135" s="12">
        <f t="shared" si="70"/>
      </c>
      <c r="V135" s="15">
        <f t="shared" si="71"/>
      </c>
      <c r="W135" s="15">
        <f t="shared" si="72"/>
      </c>
      <c r="X135" s="11">
        <f t="shared" si="83"/>
        <v>24</v>
      </c>
      <c r="AA135" s="11">
        <f t="shared" si="73"/>
      </c>
      <c r="AB135" s="11">
        <f t="shared" si="84"/>
        <v>11</v>
      </c>
      <c r="AD135" s="11">
        <f t="shared" si="74"/>
      </c>
      <c r="AE135" s="11">
        <f t="shared" si="85"/>
        <v>21</v>
      </c>
      <c r="AG135" s="11">
        <f t="shared" si="75"/>
      </c>
      <c r="AH135" s="11">
        <f t="shared" si="86"/>
        <v>2</v>
      </c>
      <c r="AJ135" s="11">
        <f t="shared" si="76"/>
      </c>
      <c r="AK135" s="11">
        <f t="shared" si="87"/>
        <v>2</v>
      </c>
      <c r="AM135" s="11" t="e">
        <f>NA()</f>
        <v>#N/A</v>
      </c>
      <c r="AN135" s="11" t="e">
        <f t="shared" si="88"/>
        <v>#N/A</v>
      </c>
      <c r="AP135" s="54" t="e">
        <f>IF("#REF!,#REF!+0,)",TRUE)</f>
        <v>#VALUE!</v>
      </c>
      <c r="AQ135" s="13">
        <f t="shared" si="77"/>
      </c>
      <c r="AS135" s="49">
        <f>IF(ISNUMBER(AP135),VLOOKUP(AP135,AQ:AR,2,0),"")</f>
      </c>
      <c r="AT135" s="40"/>
      <c r="AU135" s="49">
        <f>N135</f>
      </c>
      <c r="AV135" s="11">
        <f t="shared" si="78"/>
      </c>
      <c r="AW135" s="11">
        <f t="shared" si="89"/>
        <v>9</v>
      </c>
      <c r="AX135" s="49">
        <f>IF(ISNUMBER(AU135),VLOOKUP(AU135,AV:AW,2,0),"")</f>
      </c>
      <c r="AZ135" s="11">
        <f t="shared" si="79"/>
      </c>
      <c r="BA135" s="11">
        <f t="shared" si="90"/>
        <v>16</v>
      </c>
      <c r="BR135" s="49">
        <f>N135</f>
      </c>
      <c r="BS135" s="49">
        <f>SUM(G135,G136,G137)</f>
        <v>0</v>
      </c>
      <c r="BT135" s="46">
        <f>SUM(J135,J136,J137)</f>
        <v>0</v>
      </c>
      <c r="BU135" s="46">
        <f>M135</f>
      </c>
      <c r="BV135" s="46" t="e">
        <f>"#REF!"</f>
        <v>#REF!</v>
      </c>
      <c r="BW135" s="46">
        <f>SUM(I135,I136,I137)</f>
        <v>0</v>
      </c>
      <c r="BX135" s="46" t="e">
        <f>"#REF!"</f>
        <v>#REF!</v>
      </c>
      <c r="BY135" s="47">
        <f>IF(ISNUMBER(N135),CONCATENATE(BR135+100,BS135+100,BT135+100,BU135+100,BW135+100)+0,"")</f>
      </c>
      <c r="BZ135" s="47">
        <f>IF(ISNUMBER(SMALL(BY:BY,ROW()-2)),SMALL(BY:BY,ROW()-2),"")</f>
      </c>
      <c r="CA135" s="15">
        <f t="shared" si="80"/>
      </c>
      <c r="CB135" s="11">
        <f t="shared" si="91"/>
        <v>9</v>
      </c>
      <c r="CJ135" s="12"/>
      <c r="CK135" s="12"/>
      <c r="CL135" s="12" t="str">
        <f t="shared" si="81"/>
        <v> </v>
      </c>
      <c r="CM135" s="48" t="str">
        <f>VLOOKUP(L135,AJ:AK,2,0)</f>
        <v> </v>
      </c>
      <c r="CN135" s="28">
        <f t="shared" si="82"/>
      </c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</row>
    <row r="136" spans="1:119" ht="12" customHeight="1">
      <c r="A136" s="41">
        <f t="shared" si="62"/>
      </c>
      <c r="B136" s="41"/>
      <c r="C136" s="32" t="str">
        <f>CONCATENATE(A137,"B")</f>
        <v>45B</v>
      </c>
      <c r="D136" s="33"/>
      <c r="E136" s="50"/>
      <c r="F136" s="34"/>
      <c r="G136" s="35">
        <f t="shared" si="63"/>
      </c>
      <c r="H136" s="34"/>
      <c r="I136" s="35">
        <f t="shared" si="64"/>
      </c>
      <c r="J136" s="34"/>
      <c r="K136" s="36">
        <f t="shared" si="65"/>
      </c>
      <c r="L136" s="51"/>
      <c r="M136" s="52"/>
      <c r="N136" s="53"/>
      <c r="O136" s="53"/>
      <c r="P136" s="37">
        <f t="shared" si="66"/>
      </c>
      <c r="Q136" s="38">
        <f t="shared" si="67"/>
      </c>
      <c r="R136" s="12"/>
      <c r="S136" s="18">
        <f t="shared" si="68"/>
      </c>
      <c r="T136" s="12">
        <f t="shared" si="69"/>
      </c>
      <c r="U136" s="12">
        <f t="shared" si="70"/>
      </c>
      <c r="V136" s="15">
        <f t="shared" si="71"/>
      </c>
      <c r="W136" s="15">
        <f t="shared" si="72"/>
      </c>
      <c r="X136" s="11">
        <f t="shared" si="83"/>
        <v>24</v>
      </c>
      <c r="AA136" s="11">
        <f t="shared" si="73"/>
      </c>
      <c r="AB136" s="11">
        <f t="shared" si="84"/>
        <v>11</v>
      </c>
      <c r="AD136" s="11">
        <f t="shared" si="74"/>
      </c>
      <c r="AE136" s="11">
        <f t="shared" si="85"/>
        <v>21</v>
      </c>
      <c r="AG136" s="11">
        <f t="shared" si="75"/>
      </c>
      <c r="AH136" s="11">
        <f t="shared" si="86"/>
        <v>2</v>
      </c>
      <c r="AJ136" s="11">
        <f t="shared" si="76"/>
      </c>
      <c r="AK136" s="11">
        <f t="shared" si="87"/>
        <v>2</v>
      </c>
      <c r="AM136" s="11" t="e">
        <f>NA()</f>
        <v>#N/A</v>
      </c>
      <c r="AN136" s="11" t="e">
        <f t="shared" si="88"/>
        <v>#N/A</v>
      </c>
      <c r="AP136" s="54"/>
      <c r="AQ136" s="13">
        <f t="shared" si="77"/>
      </c>
      <c r="AS136" s="49"/>
      <c r="AT136" s="40"/>
      <c r="AU136" s="49"/>
      <c r="AV136" s="11">
        <f t="shared" si="78"/>
      </c>
      <c r="AW136" s="11">
        <f t="shared" si="89"/>
        <v>9</v>
      </c>
      <c r="AX136" s="49"/>
      <c r="AZ136" s="11">
        <f t="shared" si="79"/>
      </c>
      <c r="BA136" s="11">
        <f t="shared" si="90"/>
        <v>16</v>
      </c>
      <c r="BR136" s="49"/>
      <c r="BS136" s="49"/>
      <c r="BT136" s="49"/>
      <c r="BU136" s="49"/>
      <c r="BV136" s="46"/>
      <c r="BW136" s="46"/>
      <c r="BX136" s="46"/>
      <c r="BY136" s="47"/>
      <c r="BZ136" s="47"/>
      <c r="CA136" s="15">
        <f t="shared" si="80"/>
      </c>
      <c r="CB136" s="11">
        <f t="shared" si="91"/>
        <v>9</v>
      </c>
      <c r="CJ136" s="12"/>
      <c r="CK136" s="12"/>
      <c r="CL136" s="12" t="str">
        <f t="shared" si="81"/>
        <v> </v>
      </c>
      <c r="CM136" s="48"/>
      <c r="CN136" s="28">
        <f t="shared" si="82"/>
      </c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</row>
    <row r="137" spans="1:119" ht="12" customHeight="1">
      <c r="A137" s="41">
        <f t="shared" si="62"/>
        <v>45</v>
      </c>
      <c r="B137" s="41"/>
      <c r="C137" s="32" t="str">
        <f>CONCATENATE(A137,"C")</f>
        <v>45C</v>
      </c>
      <c r="D137" s="33"/>
      <c r="E137" s="50"/>
      <c r="F137" s="34"/>
      <c r="G137" s="35">
        <f t="shared" si="63"/>
      </c>
      <c r="H137" s="34"/>
      <c r="I137" s="35">
        <f t="shared" si="64"/>
      </c>
      <c r="J137" s="34"/>
      <c r="K137" s="36">
        <f t="shared" si="65"/>
      </c>
      <c r="L137" s="51"/>
      <c r="M137" s="52"/>
      <c r="N137" s="53"/>
      <c r="O137" s="53"/>
      <c r="P137" s="37">
        <f t="shared" si="66"/>
      </c>
      <c r="Q137" s="38">
        <f t="shared" si="67"/>
      </c>
      <c r="R137" s="12"/>
      <c r="S137" s="18">
        <f t="shared" si="68"/>
      </c>
      <c r="T137" s="12">
        <f t="shared" si="69"/>
      </c>
      <c r="U137" s="12">
        <f t="shared" si="70"/>
      </c>
      <c r="V137" s="15">
        <f t="shared" si="71"/>
      </c>
      <c r="W137" s="15">
        <f t="shared" si="72"/>
      </c>
      <c r="X137" s="11">
        <f t="shared" si="83"/>
        <v>24</v>
      </c>
      <c r="AA137" s="11">
        <f t="shared" si="73"/>
      </c>
      <c r="AB137" s="11">
        <f t="shared" si="84"/>
        <v>11</v>
      </c>
      <c r="AD137" s="11">
        <f t="shared" si="74"/>
      </c>
      <c r="AE137" s="11">
        <f t="shared" si="85"/>
        <v>21</v>
      </c>
      <c r="AG137" s="11">
        <f t="shared" si="75"/>
      </c>
      <c r="AH137" s="11">
        <f t="shared" si="86"/>
        <v>2</v>
      </c>
      <c r="AJ137" s="11">
        <f t="shared" si="76"/>
      </c>
      <c r="AK137" s="11">
        <f t="shared" si="87"/>
        <v>2</v>
      </c>
      <c r="AM137" s="11" t="e">
        <f>NA()</f>
        <v>#N/A</v>
      </c>
      <c r="AN137" s="11" t="e">
        <f t="shared" si="88"/>
        <v>#N/A</v>
      </c>
      <c r="AP137" s="54"/>
      <c r="AQ137" s="13">
        <f t="shared" si="77"/>
      </c>
      <c r="AS137" s="49"/>
      <c r="AT137" s="40"/>
      <c r="AU137" s="49"/>
      <c r="AV137" s="11">
        <f t="shared" si="78"/>
      </c>
      <c r="AW137" s="11">
        <f t="shared" si="89"/>
        <v>9</v>
      </c>
      <c r="AX137" s="49"/>
      <c r="AZ137" s="11">
        <f t="shared" si="79"/>
      </c>
      <c r="BA137" s="11">
        <f t="shared" si="90"/>
        <v>16</v>
      </c>
      <c r="BR137" s="49"/>
      <c r="BS137" s="49"/>
      <c r="BT137" s="49"/>
      <c r="BU137" s="49"/>
      <c r="BV137" s="46"/>
      <c r="BW137" s="46"/>
      <c r="BX137" s="46"/>
      <c r="BY137" s="47"/>
      <c r="BZ137" s="47"/>
      <c r="CA137" s="15">
        <f t="shared" si="80"/>
      </c>
      <c r="CB137" s="11">
        <f t="shared" si="91"/>
        <v>9</v>
      </c>
      <c r="CJ137" s="12"/>
      <c r="CK137" s="12"/>
      <c r="CL137" s="12" t="str">
        <f t="shared" si="81"/>
        <v> </v>
      </c>
      <c r="CM137" s="48"/>
      <c r="CN137" s="28">
        <f t="shared" si="82"/>
      </c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</row>
    <row r="138" spans="1:119" ht="12" customHeight="1">
      <c r="A138" s="41">
        <f t="shared" si="62"/>
      </c>
      <c r="B138" s="41"/>
      <c r="C138" s="32" t="str">
        <f>CONCATENATE(A140,"A")</f>
        <v>46A</v>
      </c>
      <c r="D138" s="33"/>
      <c r="E138" s="50"/>
      <c r="F138" s="34"/>
      <c r="G138" s="35">
        <f t="shared" si="63"/>
      </c>
      <c r="H138" s="34"/>
      <c r="I138" s="35">
        <f t="shared" si="64"/>
      </c>
      <c r="J138" s="34"/>
      <c r="K138" s="36">
        <f t="shared" si="65"/>
      </c>
      <c r="L138" s="51"/>
      <c r="M138" s="52">
        <f>IF(ISBLANK(L138),"",IF(L138=0,$CL$2,CM138))</f>
      </c>
      <c r="N138" s="53">
        <f>IF(ISNUMBER(M138),IF(ISNUMBER(M138),IF(ISNUMBER(M138),M138+G138+G139+G140+I138+I139+I140+K138+K139+K140,""),""),"")</f>
      </c>
      <c r="O138" s="53">
        <f>IF(ISNUMBER(N138),VLOOKUP(BY138,CA:CB,2,0),"")</f>
      </c>
      <c r="P138" s="37">
        <f t="shared" si="66"/>
      </c>
      <c r="Q138" s="38">
        <f t="shared" si="67"/>
      </c>
      <c r="R138" s="12"/>
      <c r="S138" s="18">
        <f t="shared" si="68"/>
      </c>
      <c r="T138" s="12">
        <f t="shared" si="69"/>
      </c>
      <c r="U138" s="12">
        <f t="shared" si="70"/>
      </c>
      <c r="V138" s="15">
        <f t="shared" si="71"/>
      </c>
      <c r="W138" s="15">
        <f t="shared" si="72"/>
      </c>
      <c r="X138" s="11">
        <f t="shared" si="83"/>
        <v>24</v>
      </c>
      <c r="AA138" s="11">
        <f t="shared" si="73"/>
      </c>
      <c r="AB138" s="11">
        <f t="shared" si="84"/>
        <v>11</v>
      </c>
      <c r="AD138" s="11">
        <f t="shared" si="74"/>
      </c>
      <c r="AE138" s="11">
        <f t="shared" si="85"/>
        <v>21</v>
      </c>
      <c r="AG138" s="11">
        <f t="shared" si="75"/>
      </c>
      <c r="AH138" s="11">
        <f t="shared" si="86"/>
        <v>2</v>
      </c>
      <c r="AJ138" s="11">
        <f t="shared" si="76"/>
      </c>
      <c r="AK138" s="11">
        <f t="shared" si="87"/>
        <v>2</v>
      </c>
      <c r="AM138" s="11" t="e">
        <f>NA()</f>
        <v>#N/A</v>
      </c>
      <c r="AN138" s="11" t="e">
        <f t="shared" si="88"/>
        <v>#N/A</v>
      </c>
      <c r="AP138" s="54" t="e">
        <f>IF("#REF!,#REF!+0,)",TRUE)</f>
        <v>#VALUE!</v>
      </c>
      <c r="AQ138" s="13">
        <f t="shared" si="77"/>
      </c>
      <c r="AS138" s="49">
        <f>IF(ISNUMBER(AP138),VLOOKUP(AP138,AQ:AR,2,0),"")</f>
      </c>
      <c r="AT138" s="40"/>
      <c r="AU138" s="49">
        <f>N138</f>
      </c>
      <c r="AV138" s="11">
        <f t="shared" si="78"/>
      </c>
      <c r="AW138" s="11">
        <f t="shared" si="89"/>
        <v>9</v>
      </c>
      <c r="AX138" s="49">
        <f>IF(ISNUMBER(AU138),VLOOKUP(AU138,AV:AW,2,0),"")</f>
      </c>
      <c r="AZ138" s="11">
        <f t="shared" si="79"/>
      </c>
      <c r="BA138" s="11">
        <f t="shared" si="90"/>
        <v>16</v>
      </c>
      <c r="BR138" s="49">
        <f>N138</f>
      </c>
      <c r="BS138" s="49">
        <f>SUM(G138,G139,G140)</f>
        <v>0</v>
      </c>
      <c r="BT138" s="46">
        <f>SUM(J138,J139,J140)</f>
        <v>0</v>
      </c>
      <c r="BU138" s="46">
        <f>M138</f>
      </c>
      <c r="BV138" s="46" t="e">
        <f>"#REF!"</f>
        <v>#REF!</v>
      </c>
      <c r="BW138" s="46">
        <f>SUM(I138,I139,I140)</f>
        <v>0</v>
      </c>
      <c r="BX138" s="46" t="e">
        <f>"#REF!"</f>
        <v>#REF!</v>
      </c>
      <c r="BY138" s="47">
        <f>IF(ISNUMBER(N138),CONCATENATE(BR138+100,BS138+100,BT138+100,BU138+100,BW138+100)+0,"")</f>
      </c>
      <c r="BZ138" s="47">
        <f>IF(ISNUMBER(SMALL(BY:BY,ROW()-2)),SMALL(BY:BY,ROW()-2),"")</f>
      </c>
      <c r="CA138" s="15">
        <f t="shared" si="80"/>
      </c>
      <c r="CB138" s="11">
        <f t="shared" si="91"/>
        <v>9</v>
      </c>
      <c r="CJ138" s="12"/>
      <c r="CK138" s="12"/>
      <c r="CL138" s="12" t="str">
        <f t="shared" si="81"/>
        <v> </v>
      </c>
      <c r="CM138" s="55" t="str">
        <f>VLOOKUP(L138,AJ:AK,2,0)</f>
        <v> </v>
      </c>
      <c r="CN138" s="28">
        <f t="shared" si="82"/>
      </c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</row>
    <row r="139" spans="1:119" ht="12" customHeight="1">
      <c r="A139" s="41">
        <f t="shared" si="62"/>
      </c>
      <c r="B139" s="41"/>
      <c r="C139" s="32" t="str">
        <f>CONCATENATE(A140,"B")</f>
        <v>46B</v>
      </c>
      <c r="D139" s="33"/>
      <c r="E139" s="50"/>
      <c r="F139" s="34"/>
      <c r="G139" s="35">
        <f t="shared" si="63"/>
      </c>
      <c r="H139" s="34"/>
      <c r="I139" s="35">
        <f t="shared" si="64"/>
      </c>
      <c r="J139" s="34"/>
      <c r="K139" s="36">
        <f t="shared" si="65"/>
      </c>
      <c r="L139" s="51"/>
      <c r="M139" s="52"/>
      <c r="N139" s="53"/>
      <c r="O139" s="53"/>
      <c r="P139" s="37">
        <f t="shared" si="66"/>
      </c>
      <c r="Q139" s="38">
        <f t="shared" si="67"/>
      </c>
      <c r="R139" s="12"/>
      <c r="S139" s="18">
        <f t="shared" si="68"/>
      </c>
      <c r="T139" s="12">
        <f t="shared" si="69"/>
      </c>
      <c r="U139" s="12">
        <f t="shared" si="70"/>
      </c>
      <c r="V139" s="15">
        <f t="shared" si="71"/>
      </c>
      <c r="W139" s="15">
        <f t="shared" si="72"/>
      </c>
      <c r="X139" s="11">
        <f t="shared" si="83"/>
        <v>24</v>
      </c>
      <c r="AA139" s="11">
        <f t="shared" si="73"/>
      </c>
      <c r="AB139" s="11">
        <f t="shared" si="84"/>
        <v>11</v>
      </c>
      <c r="AD139" s="11">
        <f t="shared" si="74"/>
      </c>
      <c r="AE139" s="11">
        <f t="shared" si="85"/>
        <v>21</v>
      </c>
      <c r="AG139" s="11">
        <f t="shared" si="75"/>
      </c>
      <c r="AH139" s="11">
        <f t="shared" si="86"/>
        <v>2</v>
      </c>
      <c r="AJ139" s="11">
        <f t="shared" si="76"/>
      </c>
      <c r="AK139" s="11">
        <f t="shared" si="87"/>
        <v>2</v>
      </c>
      <c r="AM139" s="11" t="e">
        <f>NA()</f>
        <v>#N/A</v>
      </c>
      <c r="AN139" s="11" t="e">
        <f t="shared" si="88"/>
        <v>#N/A</v>
      </c>
      <c r="AP139" s="54"/>
      <c r="AQ139" s="13">
        <f t="shared" si="77"/>
      </c>
      <c r="AS139" s="49"/>
      <c r="AT139" s="40"/>
      <c r="AU139" s="49"/>
      <c r="AV139" s="11">
        <f t="shared" si="78"/>
      </c>
      <c r="AW139" s="11">
        <f t="shared" si="89"/>
        <v>9</v>
      </c>
      <c r="AX139" s="49"/>
      <c r="AZ139" s="11">
        <f t="shared" si="79"/>
      </c>
      <c r="BA139" s="11">
        <f t="shared" si="90"/>
        <v>16</v>
      </c>
      <c r="BR139" s="49"/>
      <c r="BS139" s="49"/>
      <c r="BT139" s="49"/>
      <c r="BU139" s="49"/>
      <c r="BV139" s="46"/>
      <c r="BW139" s="46"/>
      <c r="BX139" s="46"/>
      <c r="BY139" s="47"/>
      <c r="BZ139" s="47"/>
      <c r="CA139" s="15">
        <f t="shared" si="80"/>
      </c>
      <c r="CB139" s="11">
        <f t="shared" si="91"/>
        <v>9</v>
      </c>
      <c r="CJ139" s="12"/>
      <c r="CK139" s="12"/>
      <c r="CL139" s="12" t="str">
        <f t="shared" si="81"/>
        <v> </v>
      </c>
      <c r="CM139" s="55"/>
      <c r="CN139" s="28">
        <f t="shared" si="82"/>
      </c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</row>
    <row r="140" spans="1:119" ht="12" customHeight="1">
      <c r="A140" s="41">
        <f t="shared" si="62"/>
        <v>46</v>
      </c>
      <c r="B140" s="41"/>
      <c r="C140" s="32" t="str">
        <f>CONCATENATE(A140,"C")</f>
        <v>46C</v>
      </c>
      <c r="D140" s="33"/>
      <c r="E140" s="50"/>
      <c r="F140" s="34"/>
      <c r="G140" s="35">
        <f t="shared" si="63"/>
      </c>
      <c r="H140" s="34"/>
      <c r="I140" s="35">
        <f t="shared" si="64"/>
      </c>
      <c r="J140" s="34"/>
      <c r="K140" s="36">
        <f t="shared" si="65"/>
      </c>
      <c r="L140" s="51"/>
      <c r="M140" s="52"/>
      <c r="N140" s="53"/>
      <c r="O140" s="53"/>
      <c r="P140" s="37">
        <f t="shared" si="66"/>
      </c>
      <c r="Q140" s="38">
        <f t="shared" si="67"/>
      </c>
      <c r="R140" s="12"/>
      <c r="S140" s="18">
        <f t="shared" si="68"/>
      </c>
      <c r="T140" s="12">
        <f t="shared" si="69"/>
      </c>
      <c r="U140" s="12">
        <f t="shared" si="70"/>
      </c>
      <c r="V140" s="15">
        <f t="shared" si="71"/>
      </c>
      <c r="W140" s="15">
        <f t="shared" si="72"/>
      </c>
      <c r="X140" s="11">
        <f t="shared" si="83"/>
        <v>24</v>
      </c>
      <c r="AA140" s="11">
        <f t="shared" si="73"/>
      </c>
      <c r="AB140" s="11">
        <f t="shared" si="84"/>
        <v>11</v>
      </c>
      <c r="AD140" s="11">
        <f t="shared" si="74"/>
      </c>
      <c r="AE140" s="11">
        <f t="shared" si="85"/>
        <v>21</v>
      </c>
      <c r="AG140" s="11">
        <f t="shared" si="75"/>
      </c>
      <c r="AH140" s="11">
        <f t="shared" si="86"/>
        <v>2</v>
      </c>
      <c r="AJ140" s="11">
        <f t="shared" si="76"/>
      </c>
      <c r="AK140" s="11">
        <f t="shared" si="87"/>
        <v>2</v>
      </c>
      <c r="AM140" s="11" t="e">
        <f>NA()</f>
        <v>#N/A</v>
      </c>
      <c r="AN140" s="11" t="e">
        <f t="shared" si="88"/>
        <v>#N/A</v>
      </c>
      <c r="AP140" s="54"/>
      <c r="AQ140" s="13">
        <f t="shared" si="77"/>
      </c>
      <c r="AS140" s="49"/>
      <c r="AT140" s="40"/>
      <c r="AU140" s="49"/>
      <c r="AV140" s="11">
        <f t="shared" si="78"/>
      </c>
      <c r="AW140" s="11">
        <f t="shared" si="89"/>
        <v>9</v>
      </c>
      <c r="AX140" s="49"/>
      <c r="AZ140" s="11">
        <f t="shared" si="79"/>
      </c>
      <c r="BA140" s="11">
        <f t="shared" si="90"/>
        <v>16</v>
      </c>
      <c r="BR140" s="49"/>
      <c r="BS140" s="49"/>
      <c r="BT140" s="49"/>
      <c r="BU140" s="49"/>
      <c r="BV140" s="46"/>
      <c r="BW140" s="46"/>
      <c r="BX140" s="46"/>
      <c r="BY140" s="47"/>
      <c r="BZ140" s="47"/>
      <c r="CA140" s="15">
        <f t="shared" si="80"/>
      </c>
      <c r="CB140" s="11">
        <f t="shared" si="91"/>
        <v>9</v>
      </c>
      <c r="CJ140" s="12"/>
      <c r="CK140" s="12"/>
      <c r="CL140" s="12" t="str">
        <f t="shared" si="81"/>
        <v> </v>
      </c>
      <c r="CM140" s="55"/>
      <c r="CN140" s="28">
        <f t="shared" si="82"/>
      </c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</row>
    <row r="141" spans="1:119" ht="12" customHeight="1">
      <c r="A141" s="41">
        <f t="shared" si="62"/>
      </c>
      <c r="B141" s="41"/>
      <c r="C141" s="32" t="str">
        <f>CONCATENATE(A143,"A")</f>
        <v>47A</v>
      </c>
      <c r="D141" s="33"/>
      <c r="E141" s="50"/>
      <c r="F141" s="34"/>
      <c r="G141" s="35">
        <f t="shared" si="63"/>
      </c>
      <c r="H141" s="34"/>
      <c r="I141" s="35">
        <f t="shared" si="64"/>
      </c>
      <c r="J141" s="34"/>
      <c r="K141" s="36">
        <f t="shared" si="65"/>
      </c>
      <c r="L141" s="51"/>
      <c r="M141" s="52">
        <f>IF(ISBLANK(L141),"",IF(L141=0,$CL$2,CM141))</f>
      </c>
      <c r="N141" s="53">
        <f>IF(ISNUMBER(M141),IF(ISNUMBER(M141),IF(ISNUMBER(M141),M141+G141+G142+G143+I141+I142+I143+K141+K142+K143,""),""),"")</f>
      </c>
      <c r="O141" s="53">
        <f>IF(ISNUMBER(N141),VLOOKUP(BY141,CA:CB,2,0),"")</f>
      </c>
      <c r="P141" s="37">
        <f t="shared" si="66"/>
      </c>
      <c r="Q141" s="38">
        <f t="shared" si="67"/>
      </c>
      <c r="R141" s="12"/>
      <c r="S141" s="18">
        <f t="shared" si="68"/>
      </c>
      <c r="T141" s="12">
        <f t="shared" si="69"/>
      </c>
      <c r="U141" s="12">
        <f t="shared" si="70"/>
      </c>
      <c r="V141" s="15">
        <f t="shared" si="71"/>
      </c>
      <c r="W141" s="15">
        <f t="shared" si="72"/>
      </c>
      <c r="X141" s="11">
        <f t="shared" si="83"/>
        <v>24</v>
      </c>
      <c r="AA141" s="11">
        <f t="shared" si="73"/>
      </c>
      <c r="AB141" s="11">
        <f t="shared" si="84"/>
        <v>11</v>
      </c>
      <c r="AD141" s="11">
        <f t="shared" si="74"/>
      </c>
      <c r="AE141" s="11">
        <f t="shared" si="85"/>
        <v>21</v>
      </c>
      <c r="AG141" s="11">
        <f t="shared" si="75"/>
      </c>
      <c r="AH141" s="11">
        <f t="shared" si="86"/>
        <v>2</v>
      </c>
      <c r="AJ141" s="11">
        <f t="shared" si="76"/>
      </c>
      <c r="AK141" s="11">
        <f t="shared" si="87"/>
        <v>2</v>
      </c>
      <c r="AM141" s="11" t="e">
        <f>NA()</f>
        <v>#N/A</v>
      </c>
      <c r="AN141" s="11" t="e">
        <f t="shared" si="88"/>
        <v>#N/A</v>
      </c>
      <c r="AP141" s="54" t="e">
        <f>IF("#REF!,#REF!+0,)",TRUE)</f>
        <v>#VALUE!</v>
      </c>
      <c r="AQ141" s="13">
        <f t="shared" si="77"/>
      </c>
      <c r="AS141" s="49">
        <f>IF(ISNUMBER(AP141),VLOOKUP(AP141,AQ:AR,2,0),"")</f>
      </c>
      <c r="AT141" s="40"/>
      <c r="AU141" s="49">
        <f>N141</f>
      </c>
      <c r="AV141" s="11">
        <f t="shared" si="78"/>
      </c>
      <c r="AW141" s="11">
        <f t="shared" si="89"/>
        <v>9</v>
      </c>
      <c r="AX141" s="49">
        <f>IF(ISNUMBER(AU141),VLOOKUP(AU141,AV:AW,2,0),"")</f>
      </c>
      <c r="AZ141" s="11">
        <f t="shared" si="79"/>
      </c>
      <c r="BA141" s="11">
        <f t="shared" si="90"/>
        <v>16</v>
      </c>
      <c r="BR141" s="49">
        <f>N141</f>
      </c>
      <c r="BS141" s="49">
        <f>SUM(G141,G142,G143)</f>
        <v>0</v>
      </c>
      <c r="BT141" s="46">
        <f>SUM(J141,J142,J143)</f>
        <v>0</v>
      </c>
      <c r="BU141" s="46">
        <f>M141</f>
      </c>
      <c r="BV141" s="46" t="e">
        <f>"#REF!"</f>
        <v>#REF!</v>
      </c>
      <c r="BW141" s="46">
        <f>SUM(I141,I142,I143)</f>
        <v>0</v>
      </c>
      <c r="BX141" s="46" t="e">
        <f>"#REF!"</f>
        <v>#REF!</v>
      </c>
      <c r="BY141" s="47">
        <f>IF(ISNUMBER(N141),CONCATENATE(BR141+100,BS141+100,BT141+100,BU141+100,BW141+100)+0,"")</f>
      </c>
      <c r="BZ141" s="47">
        <f>IF(ISNUMBER(SMALL(BY:BY,ROW()-2)),SMALL(BY:BY,ROW()-2),"")</f>
      </c>
      <c r="CA141" s="15">
        <f t="shared" si="80"/>
      </c>
      <c r="CB141" s="11">
        <f t="shared" si="91"/>
        <v>9</v>
      </c>
      <c r="CJ141" s="12"/>
      <c r="CK141" s="12"/>
      <c r="CL141" s="12" t="str">
        <f t="shared" si="81"/>
        <v> </v>
      </c>
      <c r="CM141" s="48" t="str">
        <f>VLOOKUP(L141,AJ:AK,2,0)</f>
        <v> </v>
      </c>
      <c r="CN141" s="28">
        <f t="shared" si="82"/>
      </c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</row>
    <row r="142" spans="1:119" ht="12" customHeight="1">
      <c r="A142" s="41">
        <f t="shared" si="62"/>
      </c>
      <c r="B142" s="41"/>
      <c r="C142" s="32" t="str">
        <f>CONCATENATE(A143,"B")</f>
        <v>47B</v>
      </c>
      <c r="D142" s="33"/>
      <c r="E142" s="50"/>
      <c r="F142" s="34"/>
      <c r="G142" s="35">
        <f t="shared" si="63"/>
      </c>
      <c r="H142" s="34"/>
      <c r="I142" s="35">
        <f t="shared" si="64"/>
      </c>
      <c r="J142" s="34"/>
      <c r="K142" s="36">
        <f t="shared" si="65"/>
      </c>
      <c r="L142" s="51"/>
      <c r="M142" s="52"/>
      <c r="N142" s="53"/>
      <c r="O142" s="53"/>
      <c r="P142" s="37">
        <f t="shared" si="66"/>
      </c>
      <c r="Q142" s="38">
        <f t="shared" si="67"/>
      </c>
      <c r="R142" s="12"/>
      <c r="S142" s="18">
        <f t="shared" si="68"/>
      </c>
      <c r="T142" s="12">
        <f t="shared" si="69"/>
      </c>
      <c r="U142" s="12">
        <f t="shared" si="70"/>
      </c>
      <c r="V142" s="15">
        <f t="shared" si="71"/>
      </c>
      <c r="W142" s="15">
        <f t="shared" si="72"/>
      </c>
      <c r="X142" s="11">
        <f t="shared" si="83"/>
        <v>24</v>
      </c>
      <c r="AA142" s="11">
        <f t="shared" si="73"/>
      </c>
      <c r="AB142" s="11">
        <f t="shared" si="84"/>
        <v>11</v>
      </c>
      <c r="AD142" s="11">
        <f t="shared" si="74"/>
      </c>
      <c r="AE142" s="11">
        <f t="shared" si="85"/>
        <v>21</v>
      </c>
      <c r="AG142" s="11">
        <f t="shared" si="75"/>
      </c>
      <c r="AH142" s="11">
        <f t="shared" si="86"/>
        <v>2</v>
      </c>
      <c r="AJ142" s="11">
        <f t="shared" si="76"/>
      </c>
      <c r="AK142" s="11">
        <f t="shared" si="87"/>
        <v>2</v>
      </c>
      <c r="AM142" s="11" t="e">
        <f>NA()</f>
        <v>#N/A</v>
      </c>
      <c r="AN142" s="11" t="e">
        <f t="shared" si="88"/>
        <v>#N/A</v>
      </c>
      <c r="AP142" s="54"/>
      <c r="AQ142" s="13">
        <f t="shared" si="77"/>
      </c>
      <c r="AS142" s="49"/>
      <c r="AT142" s="40"/>
      <c r="AU142" s="49"/>
      <c r="AV142" s="11">
        <f t="shared" si="78"/>
      </c>
      <c r="AW142" s="11">
        <f t="shared" si="89"/>
        <v>9</v>
      </c>
      <c r="AX142" s="49"/>
      <c r="AZ142" s="11">
        <f t="shared" si="79"/>
      </c>
      <c r="BA142" s="11">
        <f t="shared" si="90"/>
        <v>16</v>
      </c>
      <c r="BR142" s="49"/>
      <c r="BS142" s="49"/>
      <c r="BT142" s="49"/>
      <c r="BU142" s="49"/>
      <c r="BV142" s="46"/>
      <c r="BW142" s="46"/>
      <c r="BX142" s="46"/>
      <c r="BY142" s="47"/>
      <c r="BZ142" s="47"/>
      <c r="CA142" s="15">
        <f t="shared" si="80"/>
      </c>
      <c r="CB142" s="11">
        <f t="shared" si="91"/>
        <v>9</v>
      </c>
      <c r="CJ142" s="12"/>
      <c r="CK142" s="12"/>
      <c r="CL142" s="12" t="str">
        <f t="shared" si="81"/>
        <v> </v>
      </c>
      <c r="CM142" s="48"/>
      <c r="CN142" s="28">
        <f t="shared" si="82"/>
      </c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</row>
    <row r="143" spans="1:119" ht="12" customHeight="1">
      <c r="A143" s="41">
        <f t="shared" si="62"/>
        <v>47</v>
      </c>
      <c r="B143" s="41"/>
      <c r="C143" s="32" t="str">
        <f>CONCATENATE(A143,"C")</f>
        <v>47C</v>
      </c>
      <c r="D143" s="33"/>
      <c r="E143" s="50"/>
      <c r="F143" s="34"/>
      <c r="G143" s="35">
        <f t="shared" si="63"/>
      </c>
      <c r="H143" s="34"/>
      <c r="I143" s="35">
        <f t="shared" si="64"/>
      </c>
      <c r="J143" s="34"/>
      <c r="K143" s="36">
        <f t="shared" si="65"/>
      </c>
      <c r="L143" s="51"/>
      <c r="M143" s="52"/>
      <c r="N143" s="53"/>
      <c r="O143" s="53"/>
      <c r="P143" s="37">
        <f t="shared" si="66"/>
      </c>
      <c r="Q143" s="38">
        <f t="shared" si="67"/>
      </c>
      <c r="R143" s="12"/>
      <c r="S143" s="18">
        <f t="shared" si="68"/>
      </c>
      <c r="T143" s="12">
        <f t="shared" si="69"/>
      </c>
      <c r="U143" s="12">
        <f t="shared" si="70"/>
      </c>
      <c r="V143" s="15">
        <f t="shared" si="71"/>
      </c>
      <c r="W143" s="15">
        <f t="shared" si="72"/>
      </c>
      <c r="X143" s="11">
        <f t="shared" si="83"/>
        <v>24</v>
      </c>
      <c r="AA143" s="11">
        <f t="shared" si="73"/>
      </c>
      <c r="AB143" s="11">
        <f t="shared" si="84"/>
        <v>11</v>
      </c>
      <c r="AD143" s="11">
        <f t="shared" si="74"/>
      </c>
      <c r="AE143" s="11">
        <f t="shared" si="85"/>
        <v>21</v>
      </c>
      <c r="AG143" s="11">
        <f t="shared" si="75"/>
      </c>
      <c r="AH143" s="11">
        <f t="shared" si="86"/>
        <v>2</v>
      </c>
      <c r="AJ143" s="11">
        <f t="shared" si="76"/>
      </c>
      <c r="AK143" s="11">
        <f t="shared" si="87"/>
        <v>2</v>
      </c>
      <c r="AM143" s="11" t="e">
        <f>NA()</f>
        <v>#N/A</v>
      </c>
      <c r="AN143" s="11" t="e">
        <f t="shared" si="88"/>
        <v>#N/A</v>
      </c>
      <c r="AP143" s="54"/>
      <c r="AQ143" s="13">
        <f t="shared" si="77"/>
      </c>
      <c r="AS143" s="49"/>
      <c r="AT143" s="40"/>
      <c r="AU143" s="49"/>
      <c r="AV143" s="11">
        <f t="shared" si="78"/>
      </c>
      <c r="AW143" s="11">
        <f t="shared" si="89"/>
        <v>9</v>
      </c>
      <c r="AX143" s="49"/>
      <c r="AZ143" s="11">
        <f t="shared" si="79"/>
      </c>
      <c r="BA143" s="11">
        <f t="shared" si="90"/>
        <v>16</v>
      </c>
      <c r="BR143" s="49"/>
      <c r="BS143" s="49"/>
      <c r="BT143" s="49"/>
      <c r="BU143" s="49"/>
      <c r="BV143" s="46"/>
      <c r="BW143" s="46"/>
      <c r="BX143" s="46"/>
      <c r="BY143" s="47"/>
      <c r="BZ143" s="47"/>
      <c r="CA143" s="15">
        <f t="shared" si="80"/>
      </c>
      <c r="CB143" s="11">
        <f t="shared" si="91"/>
        <v>9</v>
      </c>
      <c r="CJ143" s="12"/>
      <c r="CK143" s="12"/>
      <c r="CL143" s="12" t="str">
        <f t="shared" si="81"/>
        <v> </v>
      </c>
      <c r="CM143" s="48"/>
      <c r="CN143" s="28">
        <f t="shared" si="82"/>
      </c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</row>
    <row r="144" spans="1:119" ht="12" customHeight="1">
      <c r="A144" s="41">
        <f t="shared" si="62"/>
      </c>
      <c r="B144" s="41"/>
      <c r="C144" s="32" t="str">
        <f>CONCATENATE(A146,"A")</f>
        <v>48A</v>
      </c>
      <c r="D144" s="33"/>
      <c r="E144" s="50"/>
      <c r="F144" s="34"/>
      <c r="G144" s="35">
        <f t="shared" si="63"/>
      </c>
      <c r="H144" s="34"/>
      <c r="I144" s="35">
        <f t="shared" si="64"/>
      </c>
      <c r="J144" s="34"/>
      <c r="K144" s="36">
        <f t="shared" si="65"/>
      </c>
      <c r="L144" s="51"/>
      <c r="M144" s="52">
        <f>IF(ISBLANK(L144),"",IF(L144=0,$CL$2,CM144))</f>
      </c>
      <c r="N144" s="53">
        <f>IF(ISNUMBER(M144),IF(ISNUMBER(M144),IF(ISNUMBER(M144),M144+G144+G145+G146+I144+I145+I146+K144+K145+K146,""),""),"")</f>
      </c>
      <c r="O144" s="53">
        <f>IF(ISNUMBER(N144),VLOOKUP(BY144,CA:CB,2,0),"")</f>
      </c>
      <c r="P144" s="37">
        <f t="shared" si="66"/>
      </c>
      <c r="Q144" s="38">
        <f t="shared" si="67"/>
      </c>
      <c r="R144" s="12"/>
      <c r="S144" s="18">
        <f t="shared" si="68"/>
      </c>
      <c r="T144" s="12">
        <f t="shared" si="69"/>
      </c>
      <c r="U144" s="12">
        <f t="shared" si="70"/>
      </c>
      <c r="V144" s="15">
        <f t="shared" si="71"/>
      </c>
      <c r="W144" s="15">
        <f t="shared" si="72"/>
      </c>
      <c r="X144" s="11">
        <f t="shared" si="83"/>
        <v>24</v>
      </c>
      <c r="AA144" s="11">
        <f t="shared" si="73"/>
      </c>
      <c r="AB144" s="11">
        <f t="shared" si="84"/>
        <v>11</v>
      </c>
      <c r="AD144" s="11">
        <f t="shared" si="74"/>
      </c>
      <c r="AE144" s="11">
        <f t="shared" si="85"/>
        <v>21</v>
      </c>
      <c r="AG144" s="11">
        <f t="shared" si="75"/>
      </c>
      <c r="AH144" s="11">
        <f t="shared" si="86"/>
        <v>2</v>
      </c>
      <c r="AJ144" s="11">
        <f t="shared" si="76"/>
      </c>
      <c r="AK144" s="11">
        <f t="shared" si="87"/>
        <v>2</v>
      </c>
      <c r="AM144" s="11" t="e">
        <f>NA()</f>
        <v>#N/A</v>
      </c>
      <c r="AN144" s="11" t="e">
        <f t="shared" si="88"/>
        <v>#N/A</v>
      </c>
      <c r="AP144" s="54" t="e">
        <f>IF("#REF!,#REF!+0,)",TRUE)</f>
        <v>#VALUE!</v>
      </c>
      <c r="AQ144" s="13">
        <f t="shared" si="77"/>
      </c>
      <c r="AS144" s="49">
        <f>IF(ISNUMBER(AP144),VLOOKUP(AP144,AQ:AR,2,0),"")</f>
      </c>
      <c r="AT144" s="40"/>
      <c r="AU144" s="49">
        <f>N144</f>
      </c>
      <c r="AV144" s="11">
        <f t="shared" si="78"/>
      </c>
      <c r="AW144" s="11">
        <f t="shared" si="89"/>
        <v>9</v>
      </c>
      <c r="AX144" s="49">
        <f>IF(ISNUMBER(AU144),VLOOKUP(AU144,AV:AW,2,0),"")</f>
      </c>
      <c r="AZ144" s="11">
        <f t="shared" si="79"/>
      </c>
      <c r="BA144" s="11">
        <f t="shared" si="90"/>
        <v>16</v>
      </c>
      <c r="BR144" s="49">
        <f>N144</f>
      </c>
      <c r="BS144" s="49">
        <f>SUM(G144,G145,G146)</f>
        <v>0</v>
      </c>
      <c r="BT144" s="46">
        <f>SUM(J144,J145,J146)</f>
        <v>0</v>
      </c>
      <c r="BU144" s="46">
        <f>M144</f>
      </c>
      <c r="BV144" s="46" t="e">
        <f>"#REF!"</f>
        <v>#REF!</v>
      </c>
      <c r="BW144" s="46">
        <f>SUM(I144,I145,I146)</f>
        <v>0</v>
      </c>
      <c r="BX144" s="46" t="e">
        <f>"#REF!"</f>
        <v>#REF!</v>
      </c>
      <c r="BY144" s="47">
        <f>IF(ISNUMBER(N144),CONCATENATE(BR144+100,BS144+100,BT144+100,BU144+100,BW144+100)+0,"")</f>
      </c>
      <c r="BZ144" s="47">
        <f>IF(ISNUMBER(SMALL(BY:BY,ROW()-2)),SMALL(BY:BY,ROW()-2),"")</f>
      </c>
      <c r="CA144" s="15">
        <f t="shared" si="80"/>
      </c>
      <c r="CB144" s="11">
        <f t="shared" si="91"/>
        <v>9</v>
      </c>
      <c r="CJ144" s="12"/>
      <c r="CK144" s="12"/>
      <c r="CL144" s="12" t="str">
        <f t="shared" si="81"/>
        <v> </v>
      </c>
      <c r="CM144" s="55" t="str">
        <f>VLOOKUP(L144,AJ:AK,2,0)</f>
        <v> </v>
      </c>
      <c r="CN144" s="28">
        <f t="shared" si="82"/>
      </c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</row>
    <row r="145" spans="1:119" ht="12" customHeight="1">
      <c r="A145" s="41">
        <f t="shared" si="62"/>
      </c>
      <c r="B145" s="41"/>
      <c r="C145" s="32" t="str">
        <f>CONCATENATE(A146,"B")</f>
        <v>48B</v>
      </c>
      <c r="D145" s="33"/>
      <c r="E145" s="50"/>
      <c r="F145" s="34"/>
      <c r="G145" s="35">
        <f t="shared" si="63"/>
      </c>
      <c r="H145" s="34"/>
      <c r="I145" s="35">
        <f t="shared" si="64"/>
      </c>
      <c r="J145" s="34"/>
      <c r="K145" s="36">
        <f t="shared" si="65"/>
      </c>
      <c r="L145" s="51"/>
      <c r="M145" s="52"/>
      <c r="N145" s="53"/>
      <c r="O145" s="53"/>
      <c r="P145" s="37">
        <f t="shared" si="66"/>
      </c>
      <c r="Q145" s="38">
        <f t="shared" si="67"/>
      </c>
      <c r="R145" s="12"/>
      <c r="S145" s="18">
        <f t="shared" si="68"/>
      </c>
      <c r="T145" s="12">
        <f t="shared" si="69"/>
      </c>
      <c r="U145" s="12">
        <f t="shared" si="70"/>
      </c>
      <c r="V145" s="15">
        <f t="shared" si="71"/>
      </c>
      <c r="W145" s="15">
        <f t="shared" si="72"/>
      </c>
      <c r="X145" s="11">
        <f t="shared" si="83"/>
        <v>24</v>
      </c>
      <c r="AA145" s="11">
        <f t="shared" si="73"/>
      </c>
      <c r="AB145" s="11">
        <f t="shared" si="84"/>
        <v>11</v>
      </c>
      <c r="AD145" s="11">
        <f t="shared" si="74"/>
      </c>
      <c r="AE145" s="11">
        <f t="shared" si="85"/>
        <v>21</v>
      </c>
      <c r="AG145" s="11">
        <f t="shared" si="75"/>
      </c>
      <c r="AH145" s="11">
        <f t="shared" si="86"/>
        <v>2</v>
      </c>
      <c r="AJ145" s="11">
        <f t="shared" si="76"/>
      </c>
      <c r="AK145" s="11">
        <f t="shared" si="87"/>
        <v>2</v>
      </c>
      <c r="AM145" s="11" t="e">
        <f>NA()</f>
        <v>#N/A</v>
      </c>
      <c r="AN145" s="11" t="e">
        <f t="shared" si="88"/>
        <v>#N/A</v>
      </c>
      <c r="AP145" s="54"/>
      <c r="AQ145" s="13">
        <f t="shared" si="77"/>
      </c>
      <c r="AS145" s="49"/>
      <c r="AT145" s="40"/>
      <c r="AU145" s="49"/>
      <c r="AV145" s="11">
        <f t="shared" si="78"/>
      </c>
      <c r="AW145" s="11">
        <f t="shared" si="89"/>
        <v>9</v>
      </c>
      <c r="AX145" s="49"/>
      <c r="AZ145" s="11">
        <f t="shared" si="79"/>
      </c>
      <c r="BA145" s="11">
        <f t="shared" si="90"/>
        <v>16</v>
      </c>
      <c r="BR145" s="49"/>
      <c r="BS145" s="49"/>
      <c r="BT145" s="49"/>
      <c r="BU145" s="49"/>
      <c r="BV145" s="46"/>
      <c r="BW145" s="46"/>
      <c r="BX145" s="46"/>
      <c r="BY145" s="47"/>
      <c r="BZ145" s="47"/>
      <c r="CA145" s="15">
        <f t="shared" si="80"/>
      </c>
      <c r="CB145" s="11">
        <f t="shared" si="91"/>
        <v>9</v>
      </c>
      <c r="CJ145" s="12"/>
      <c r="CK145" s="12"/>
      <c r="CL145" s="12" t="str">
        <f t="shared" si="81"/>
        <v> </v>
      </c>
      <c r="CM145" s="55"/>
      <c r="CN145" s="28">
        <f t="shared" si="82"/>
      </c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</row>
    <row r="146" spans="1:119" ht="12" customHeight="1">
      <c r="A146" s="41">
        <f t="shared" si="62"/>
        <v>48</v>
      </c>
      <c r="B146" s="41"/>
      <c r="C146" s="32" t="str">
        <f>CONCATENATE(A146,"C")</f>
        <v>48C</v>
      </c>
      <c r="D146" s="33"/>
      <c r="E146" s="50"/>
      <c r="F146" s="34"/>
      <c r="G146" s="35">
        <f t="shared" si="63"/>
      </c>
      <c r="H146" s="34"/>
      <c r="I146" s="35">
        <f t="shared" si="64"/>
      </c>
      <c r="J146" s="34"/>
      <c r="K146" s="36">
        <f t="shared" si="65"/>
      </c>
      <c r="L146" s="51"/>
      <c r="M146" s="52"/>
      <c r="N146" s="53"/>
      <c r="O146" s="53"/>
      <c r="P146" s="37">
        <f t="shared" si="66"/>
      </c>
      <c r="Q146" s="38">
        <f t="shared" si="67"/>
      </c>
      <c r="R146" s="12"/>
      <c r="S146" s="18">
        <f t="shared" si="68"/>
      </c>
      <c r="T146" s="12">
        <f t="shared" si="69"/>
      </c>
      <c r="U146" s="12">
        <f t="shared" si="70"/>
      </c>
      <c r="V146" s="15">
        <f t="shared" si="71"/>
      </c>
      <c r="W146" s="15">
        <f t="shared" si="72"/>
      </c>
      <c r="X146" s="11">
        <f t="shared" si="83"/>
        <v>24</v>
      </c>
      <c r="AA146" s="11">
        <f t="shared" si="73"/>
      </c>
      <c r="AB146" s="11">
        <f t="shared" si="84"/>
        <v>11</v>
      </c>
      <c r="AD146" s="11">
        <f t="shared" si="74"/>
      </c>
      <c r="AE146" s="11">
        <f t="shared" si="85"/>
        <v>21</v>
      </c>
      <c r="AG146" s="11">
        <f t="shared" si="75"/>
      </c>
      <c r="AH146" s="11">
        <f t="shared" si="86"/>
        <v>2</v>
      </c>
      <c r="AJ146" s="11">
        <f t="shared" si="76"/>
      </c>
      <c r="AK146" s="11">
        <f t="shared" si="87"/>
        <v>2</v>
      </c>
      <c r="AM146" s="11" t="e">
        <f>NA()</f>
        <v>#N/A</v>
      </c>
      <c r="AN146" s="11" t="e">
        <f t="shared" si="88"/>
        <v>#N/A</v>
      </c>
      <c r="AP146" s="54"/>
      <c r="AQ146" s="13">
        <f t="shared" si="77"/>
      </c>
      <c r="AS146" s="49"/>
      <c r="AT146" s="40"/>
      <c r="AU146" s="49"/>
      <c r="AV146" s="11">
        <f t="shared" si="78"/>
      </c>
      <c r="AW146" s="11">
        <f t="shared" si="89"/>
        <v>9</v>
      </c>
      <c r="AX146" s="49"/>
      <c r="AZ146" s="11">
        <f t="shared" si="79"/>
      </c>
      <c r="BA146" s="11">
        <f t="shared" si="90"/>
        <v>16</v>
      </c>
      <c r="BR146" s="49"/>
      <c r="BS146" s="49"/>
      <c r="BT146" s="49"/>
      <c r="BU146" s="49"/>
      <c r="BV146" s="46"/>
      <c r="BW146" s="46"/>
      <c r="BX146" s="46"/>
      <c r="BY146" s="47"/>
      <c r="BZ146" s="47"/>
      <c r="CA146" s="15">
        <f t="shared" si="80"/>
      </c>
      <c r="CB146" s="11">
        <f t="shared" si="91"/>
        <v>9</v>
      </c>
      <c r="CJ146" s="12"/>
      <c r="CK146" s="12"/>
      <c r="CL146" s="12" t="str">
        <f t="shared" si="81"/>
        <v> </v>
      </c>
      <c r="CM146" s="55"/>
      <c r="CN146" s="28">
        <f t="shared" si="82"/>
      </c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</row>
    <row r="147" spans="1:119" ht="12" customHeight="1">
      <c r="A147" s="41">
        <f t="shared" si="62"/>
      </c>
      <c r="B147" s="41"/>
      <c r="C147" s="32" t="str">
        <f>CONCATENATE(A149,"A")</f>
        <v>49A</v>
      </c>
      <c r="D147" s="33"/>
      <c r="E147" s="50"/>
      <c r="F147" s="34"/>
      <c r="G147" s="35">
        <f t="shared" si="63"/>
      </c>
      <c r="H147" s="34"/>
      <c r="I147" s="35">
        <f t="shared" si="64"/>
      </c>
      <c r="J147" s="34"/>
      <c r="K147" s="36">
        <f t="shared" si="65"/>
      </c>
      <c r="L147" s="51"/>
      <c r="M147" s="52">
        <f>IF(ISBLANK(L147),"",IF(L147=0,$CL$2,CM147))</f>
      </c>
      <c r="N147" s="53">
        <f>IF(ISNUMBER(M147),IF(ISNUMBER(M147),IF(ISNUMBER(M147),M147+G147+G148+G149+I147+I148+I149+K147+K148+K149,""),""),"")</f>
      </c>
      <c r="O147" s="53">
        <f>IF(ISNUMBER(N147),VLOOKUP(BY147,CA:CB,2,0),"")</f>
      </c>
      <c r="P147" s="37">
        <f t="shared" si="66"/>
      </c>
      <c r="Q147" s="38">
        <f t="shared" si="67"/>
      </c>
      <c r="R147" s="12"/>
      <c r="S147" s="18">
        <f t="shared" si="68"/>
      </c>
      <c r="T147" s="12">
        <f t="shared" si="69"/>
      </c>
      <c r="U147" s="12">
        <f t="shared" si="70"/>
      </c>
      <c r="V147" s="15">
        <f t="shared" si="71"/>
      </c>
      <c r="W147" s="15">
        <f t="shared" si="72"/>
      </c>
      <c r="X147" s="11">
        <f t="shared" si="83"/>
        <v>24</v>
      </c>
      <c r="AA147" s="11">
        <f t="shared" si="73"/>
      </c>
      <c r="AB147" s="11">
        <f t="shared" si="84"/>
        <v>11</v>
      </c>
      <c r="AD147" s="11">
        <f t="shared" si="74"/>
      </c>
      <c r="AE147" s="11">
        <f t="shared" si="85"/>
        <v>21</v>
      </c>
      <c r="AG147" s="11">
        <f t="shared" si="75"/>
      </c>
      <c r="AH147" s="11">
        <f t="shared" si="86"/>
        <v>2</v>
      </c>
      <c r="AJ147" s="11">
        <f t="shared" si="76"/>
      </c>
      <c r="AK147" s="11">
        <f t="shared" si="87"/>
        <v>2</v>
      </c>
      <c r="AM147" s="11" t="e">
        <f>NA()</f>
        <v>#N/A</v>
      </c>
      <c r="AN147" s="11" t="e">
        <f t="shared" si="88"/>
        <v>#N/A</v>
      </c>
      <c r="AP147" s="54" t="e">
        <f>IF("#REF!,#REF!+0,)",TRUE)</f>
        <v>#VALUE!</v>
      </c>
      <c r="AQ147" s="13">
        <f t="shared" si="77"/>
      </c>
      <c r="AS147" s="49">
        <f>IF(ISNUMBER(AP147),VLOOKUP(AP147,AQ:AR,2,0),"")</f>
      </c>
      <c r="AT147" s="40"/>
      <c r="AU147" s="49">
        <f>N147</f>
      </c>
      <c r="AV147" s="11">
        <f t="shared" si="78"/>
      </c>
      <c r="AW147" s="11">
        <f t="shared" si="89"/>
        <v>9</v>
      </c>
      <c r="AX147" s="49">
        <f>IF(ISNUMBER(AU147),VLOOKUP(AU147,AV:AW,2,0),"")</f>
      </c>
      <c r="AZ147" s="11">
        <f t="shared" si="79"/>
      </c>
      <c r="BA147" s="11">
        <f t="shared" si="90"/>
        <v>16</v>
      </c>
      <c r="BR147" s="49">
        <f>N147</f>
      </c>
      <c r="BS147" s="49">
        <f>SUM(G147,G148,G149)</f>
        <v>0</v>
      </c>
      <c r="BT147" s="46">
        <f>SUM(J147,J148,J149)</f>
        <v>0</v>
      </c>
      <c r="BU147" s="46">
        <f>M147</f>
      </c>
      <c r="BV147" s="46" t="e">
        <f>"#REF!"</f>
        <v>#REF!</v>
      </c>
      <c r="BW147" s="46">
        <f>SUM(I147,I148,I149)</f>
        <v>0</v>
      </c>
      <c r="BX147" s="46" t="e">
        <f>"#REF!"</f>
        <v>#REF!</v>
      </c>
      <c r="BY147" s="47">
        <f>IF(ISNUMBER(N147),CONCATENATE(BR147+100,BS147+100,BT147+100,BU147+100,BW147+100)+0,"")</f>
      </c>
      <c r="BZ147" s="47">
        <f>IF(ISNUMBER(SMALL(BY:BY,ROW()-2)),SMALL(BY:BY,ROW()-2),"")</f>
      </c>
      <c r="CA147" s="15">
        <f t="shared" si="80"/>
      </c>
      <c r="CB147" s="11">
        <f t="shared" si="91"/>
        <v>9</v>
      </c>
      <c r="CJ147" s="12"/>
      <c r="CK147" s="12"/>
      <c r="CL147" s="12" t="str">
        <f t="shared" si="81"/>
        <v> </v>
      </c>
      <c r="CM147" s="48" t="str">
        <f>VLOOKUP(L147,AJ:AK,2,0)</f>
        <v> </v>
      </c>
      <c r="CN147" s="28">
        <f t="shared" si="82"/>
      </c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</row>
    <row r="148" spans="1:119" ht="12" customHeight="1">
      <c r="A148" s="41">
        <f t="shared" si="62"/>
      </c>
      <c r="B148" s="41"/>
      <c r="C148" s="32" t="str">
        <f>CONCATENATE(A149,"B")</f>
        <v>49B</v>
      </c>
      <c r="D148" s="33"/>
      <c r="E148" s="50"/>
      <c r="F148" s="34"/>
      <c r="G148" s="35">
        <f t="shared" si="63"/>
      </c>
      <c r="H148" s="34"/>
      <c r="I148" s="35">
        <f t="shared" si="64"/>
      </c>
      <c r="J148" s="34"/>
      <c r="K148" s="36">
        <f t="shared" si="65"/>
      </c>
      <c r="L148" s="51"/>
      <c r="M148" s="52"/>
      <c r="N148" s="53"/>
      <c r="O148" s="53"/>
      <c r="P148" s="37">
        <f t="shared" si="66"/>
      </c>
      <c r="Q148" s="38">
        <f t="shared" si="67"/>
      </c>
      <c r="R148" s="12"/>
      <c r="S148" s="18">
        <f t="shared" si="68"/>
      </c>
      <c r="T148" s="12">
        <f t="shared" si="69"/>
      </c>
      <c r="U148" s="12">
        <f t="shared" si="70"/>
      </c>
      <c r="V148" s="15">
        <f t="shared" si="71"/>
      </c>
      <c r="W148" s="15">
        <f t="shared" si="72"/>
      </c>
      <c r="X148" s="11">
        <f t="shared" si="83"/>
        <v>24</v>
      </c>
      <c r="AA148" s="11">
        <f t="shared" si="73"/>
      </c>
      <c r="AB148" s="11">
        <f t="shared" si="84"/>
        <v>11</v>
      </c>
      <c r="AD148" s="11">
        <f t="shared" si="74"/>
      </c>
      <c r="AE148" s="11">
        <f t="shared" si="85"/>
        <v>21</v>
      </c>
      <c r="AG148" s="11">
        <f t="shared" si="75"/>
      </c>
      <c r="AH148" s="11">
        <f t="shared" si="86"/>
        <v>2</v>
      </c>
      <c r="AJ148" s="11">
        <f t="shared" si="76"/>
      </c>
      <c r="AK148" s="11">
        <f t="shared" si="87"/>
        <v>2</v>
      </c>
      <c r="AM148" s="11" t="e">
        <f>NA()</f>
        <v>#N/A</v>
      </c>
      <c r="AN148" s="11" t="e">
        <f t="shared" si="88"/>
        <v>#N/A</v>
      </c>
      <c r="AP148" s="54"/>
      <c r="AQ148" s="13">
        <f t="shared" si="77"/>
      </c>
      <c r="AS148" s="49"/>
      <c r="AT148" s="40"/>
      <c r="AU148" s="49"/>
      <c r="AV148" s="11">
        <f t="shared" si="78"/>
      </c>
      <c r="AW148" s="11">
        <f t="shared" si="89"/>
        <v>9</v>
      </c>
      <c r="AX148" s="49"/>
      <c r="AZ148" s="11">
        <f t="shared" si="79"/>
      </c>
      <c r="BA148" s="11">
        <f t="shared" si="90"/>
        <v>16</v>
      </c>
      <c r="BR148" s="49"/>
      <c r="BS148" s="49"/>
      <c r="BT148" s="49"/>
      <c r="BU148" s="49"/>
      <c r="BV148" s="46"/>
      <c r="BW148" s="46"/>
      <c r="BX148" s="46"/>
      <c r="BY148" s="47"/>
      <c r="BZ148" s="47"/>
      <c r="CA148" s="15">
        <f t="shared" si="80"/>
      </c>
      <c r="CB148" s="11">
        <f t="shared" si="91"/>
        <v>9</v>
      </c>
      <c r="CJ148" s="12"/>
      <c r="CK148" s="12"/>
      <c r="CL148" s="12" t="str">
        <f t="shared" si="81"/>
        <v> </v>
      </c>
      <c r="CM148" s="48"/>
      <c r="CN148" s="28">
        <f t="shared" si="82"/>
      </c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</row>
    <row r="149" spans="1:119" ht="12" customHeight="1">
      <c r="A149" s="41">
        <f t="shared" si="62"/>
        <v>49</v>
      </c>
      <c r="B149" s="41"/>
      <c r="C149" s="32" t="str">
        <f>CONCATENATE(A149,"C")</f>
        <v>49C</v>
      </c>
      <c r="D149" s="33"/>
      <c r="E149" s="50"/>
      <c r="F149" s="34"/>
      <c r="G149" s="35">
        <f t="shared" si="63"/>
      </c>
      <c r="H149" s="34"/>
      <c r="I149" s="35">
        <f t="shared" si="64"/>
      </c>
      <c r="J149" s="34"/>
      <c r="K149" s="36">
        <f t="shared" si="65"/>
      </c>
      <c r="L149" s="51"/>
      <c r="M149" s="52"/>
      <c r="N149" s="53"/>
      <c r="O149" s="53"/>
      <c r="P149" s="37">
        <f t="shared" si="66"/>
      </c>
      <c r="Q149" s="38">
        <f t="shared" si="67"/>
      </c>
      <c r="R149" s="12"/>
      <c r="S149" s="18">
        <f t="shared" si="68"/>
      </c>
      <c r="T149" s="12">
        <f t="shared" si="69"/>
      </c>
      <c r="U149" s="12">
        <f t="shared" si="70"/>
      </c>
      <c r="V149" s="15">
        <f t="shared" si="71"/>
      </c>
      <c r="W149" s="15">
        <f t="shared" si="72"/>
      </c>
      <c r="X149" s="11">
        <f t="shared" si="83"/>
        <v>24</v>
      </c>
      <c r="AA149" s="11">
        <f t="shared" si="73"/>
      </c>
      <c r="AB149" s="11">
        <f t="shared" si="84"/>
        <v>11</v>
      </c>
      <c r="AD149" s="11">
        <f t="shared" si="74"/>
      </c>
      <c r="AE149" s="11">
        <f t="shared" si="85"/>
        <v>21</v>
      </c>
      <c r="AG149" s="11">
        <f t="shared" si="75"/>
      </c>
      <c r="AH149" s="11">
        <f t="shared" si="86"/>
        <v>2</v>
      </c>
      <c r="AJ149" s="11">
        <f t="shared" si="76"/>
      </c>
      <c r="AK149" s="11">
        <f t="shared" si="87"/>
        <v>2</v>
      </c>
      <c r="AM149" s="11" t="e">
        <f>NA()</f>
        <v>#N/A</v>
      </c>
      <c r="AN149" s="11" t="e">
        <f t="shared" si="88"/>
        <v>#N/A</v>
      </c>
      <c r="AP149" s="54"/>
      <c r="AQ149" s="13">
        <f t="shared" si="77"/>
      </c>
      <c r="AS149" s="49"/>
      <c r="AT149" s="40"/>
      <c r="AU149" s="49"/>
      <c r="AV149" s="11">
        <f t="shared" si="78"/>
      </c>
      <c r="AW149" s="11">
        <f t="shared" si="89"/>
        <v>9</v>
      </c>
      <c r="AX149" s="49"/>
      <c r="AZ149" s="11">
        <f t="shared" si="79"/>
      </c>
      <c r="BA149" s="11">
        <f t="shared" si="90"/>
        <v>16</v>
      </c>
      <c r="BR149" s="49"/>
      <c r="BS149" s="49"/>
      <c r="BT149" s="49"/>
      <c r="BU149" s="49"/>
      <c r="BV149" s="46"/>
      <c r="BW149" s="46"/>
      <c r="BX149" s="46"/>
      <c r="BY149" s="47"/>
      <c r="BZ149" s="47"/>
      <c r="CA149" s="15">
        <f t="shared" si="80"/>
      </c>
      <c r="CB149" s="11">
        <f t="shared" si="91"/>
        <v>9</v>
      </c>
      <c r="CJ149" s="12"/>
      <c r="CK149" s="12"/>
      <c r="CL149" s="12" t="str">
        <f t="shared" si="81"/>
        <v> </v>
      </c>
      <c r="CM149" s="48"/>
      <c r="CN149" s="28">
        <f t="shared" si="82"/>
      </c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</row>
    <row r="150" spans="1:119" ht="12" customHeight="1">
      <c r="A150" s="41">
        <f t="shared" si="62"/>
      </c>
      <c r="B150" s="41"/>
      <c r="C150" s="32" t="str">
        <f>CONCATENATE(A152,"A")</f>
        <v>50A</v>
      </c>
      <c r="D150" s="33"/>
      <c r="E150" s="50"/>
      <c r="F150" s="34"/>
      <c r="G150" s="35">
        <f t="shared" si="63"/>
      </c>
      <c r="H150" s="34"/>
      <c r="I150" s="35">
        <f t="shared" si="64"/>
      </c>
      <c r="J150" s="34"/>
      <c r="K150" s="36">
        <f t="shared" si="65"/>
      </c>
      <c r="L150" s="51"/>
      <c r="M150" s="52">
        <f>IF(ISBLANK(L150),"",IF(L150=0,$CL$2,CM150))</f>
      </c>
      <c r="N150" s="53">
        <f>IF(ISNUMBER(M150),IF(ISNUMBER(M150),IF(ISNUMBER(M150),M150+G150+G151+G152+I150+I151+I152+K150+K151+K152,""),""),"")</f>
      </c>
      <c r="O150" s="53">
        <f>IF(ISNUMBER(N150),VLOOKUP(BY150,CA:CB,2,0),"")</f>
      </c>
      <c r="P150" s="37">
        <f t="shared" si="66"/>
      </c>
      <c r="Q150" s="38">
        <f t="shared" si="67"/>
      </c>
      <c r="R150" s="12"/>
      <c r="S150" s="18">
        <f t="shared" si="68"/>
      </c>
      <c r="T150" s="12">
        <f t="shared" si="69"/>
      </c>
      <c r="U150" s="12">
        <f t="shared" si="70"/>
      </c>
      <c r="V150" s="15">
        <f t="shared" si="71"/>
      </c>
      <c r="W150" s="15">
        <f t="shared" si="72"/>
      </c>
      <c r="X150" s="11">
        <f t="shared" si="83"/>
        <v>24</v>
      </c>
      <c r="AA150" s="11">
        <f t="shared" si="73"/>
      </c>
      <c r="AB150" s="11">
        <f t="shared" si="84"/>
        <v>11</v>
      </c>
      <c r="AD150" s="11">
        <f t="shared" si="74"/>
      </c>
      <c r="AE150" s="11">
        <f t="shared" si="85"/>
        <v>21</v>
      </c>
      <c r="AG150" s="11">
        <f t="shared" si="75"/>
      </c>
      <c r="AH150" s="11">
        <f t="shared" si="86"/>
        <v>2</v>
      </c>
      <c r="AJ150" s="11">
        <f t="shared" si="76"/>
      </c>
      <c r="AK150" s="11">
        <f t="shared" si="87"/>
        <v>2</v>
      </c>
      <c r="AM150" s="11" t="e">
        <f>NA()</f>
        <v>#N/A</v>
      </c>
      <c r="AN150" s="11" t="e">
        <f t="shared" si="88"/>
        <v>#N/A</v>
      </c>
      <c r="AP150" s="54" t="e">
        <f>IF("#REF!,#REF!+0,)",TRUE)</f>
        <v>#VALUE!</v>
      </c>
      <c r="AQ150" s="13">
        <f t="shared" si="77"/>
      </c>
      <c r="AS150" s="49">
        <f>IF(ISNUMBER(AP150),VLOOKUP(AP150,AQ:AR,2,0),"")</f>
      </c>
      <c r="AT150" s="40"/>
      <c r="AU150" s="49">
        <f>N150</f>
      </c>
      <c r="AV150" s="11">
        <f t="shared" si="78"/>
      </c>
      <c r="AW150" s="11">
        <f t="shared" si="89"/>
        <v>9</v>
      </c>
      <c r="AX150" s="49">
        <f>IF(ISNUMBER(AU150),VLOOKUP(AU150,AV:AW,2,0),"")</f>
      </c>
      <c r="AZ150" s="11">
        <f t="shared" si="79"/>
      </c>
      <c r="BA150" s="11">
        <f t="shared" si="90"/>
        <v>16</v>
      </c>
      <c r="BR150" s="49">
        <f>N150</f>
      </c>
      <c r="BS150" s="49">
        <f>SUM(G150,G151,G152)</f>
        <v>0</v>
      </c>
      <c r="BT150" s="46">
        <f>SUM(J150,J151,J152)</f>
        <v>0</v>
      </c>
      <c r="BU150" s="46">
        <f>M150</f>
      </c>
      <c r="BV150" s="46" t="e">
        <f>"#REF!"</f>
        <v>#REF!</v>
      </c>
      <c r="BW150" s="46">
        <f>SUM(I150,I151,I152)</f>
        <v>0</v>
      </c>
      <c r="BX150" s="46" t="e">
        <f>"#REF!"</f>
        <v>#REF!</v>
      </c>
      <c r="BY150" s="47">
        <f>IF(ISNUMBER(N150),CONCATENATE(BR150+100,BS150+100,BT150+100,BU150+100,BW150+100)+0,"")</f>
      </c>
      <c r="BZ150" s="47">
        <f>IF(ISNUMBER(SMALL(BY:BY,ROW()-2)),SMALL(BY:BY,ROW()-2),"")</f>
      </c>
      <c r="CA150" s="15">
        <f t="shared" si="80"/>
      </c>
      <c r="CB150" s="11">
        <f t="shared" si="91"/>
        <v>9</v>
      </c>
      <c r="CJ150" s="12"/>
      <c r="CK150" s="12"/>
      <c r="CL150" s="12" t="str">
        <f t="shared" si="81"/>
        <v> </v>
      </c>
      <c r="CM150" s="48" t="str">
        <f>VLOOKUP(L150,AJ:AK,2,0)</f>
        <v> </v>
      </c>
      <c r="CN150" s="28">
        <f t="shared" si="82"/>
      </c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</row>
    <row r="151" spans="1:119" ht="12" customHeight="1">
      <c r="A151" s="41">
        <f t="shared" si="62"/>
      </c>
      <c r="B151" s="41"/>
      <c r="C151" s="32" t="str">
        <f>CONCATENATE(A152,"B")</f>
        <v>50B</v>
      </c>
      <c r="D151" s="33"/>
      <c r="E151" s="50"/>
      <c r="F151" s="34"/>
      <c r="G151" s="35">
        <f t="shared" si="63"/>
      </c>
      <c r="H151" s="34"/>
      <c r="I151" s="35">
        <f t="shared" si="64"/>
      </c>
      <c r="J151" s="34"/>
      <c r="K151" s="36">
        <f t="shared" si="65"/>
      </c>
      <c r="L151" s="51"/>
      <c r="M151" s="52"/>
      <c r="N151" s="53"/>
      <c r="O151" s="53"/>
      <c r="P151" s="37">
        <f t="shared" si="66"/>
      </c>
      <c r="Q151" s="38">
        <f t="shared" si="67"/>
      </c>
      <c r="R151" s="12"/>
      <c r="S151" s="18">
        <f t="shared" si="68"/>
      </c>
      <c r="T151" s="12">
        <f t="shared" si="69"/>
      </c>
      <c r="U151" s="12">
        <f t="shared" si="70"/>
      </c>
      <c r="V151" s="15">
        <f t="shared" si="71"/>
      </c>
      <c r="W151" s="15">
        <f t="shared" si="72"/>
      </c>
      <c r="X151" s="11">
        <f t="shared" si="83"/>
        <v>24</v>
      </c>
      <c r="AA151" s="11">
        <f t="shared" si="73"/>
      </c>
      <c r="AB151" s="11">
        <f t="shared" si="84"/>
        <v>11</v>
      </c>
      <c r="AD151" s="11">
        <f t="shared" si="74"/>
      </c>
      <c r="AE151" s="11">
        <f t="shared" si="85"/>
        <v>21</v>
      </c>
      <c r="AG151" s="11">
        <f t="shared" si="75"/>
      </c>
      <c r="AH151" s="11">
        <f t="shared" si="86"/>
        <v>2</v>
      </c>
      <c r="AJ151" s="11">
        <f t="shared" si="76"/>
      </c>
      <c r="AK151" s="11">
        <f t="shared" si="87"/>
        <v>2</v>
      </c>
      <c r="AM151" s="11" t="e">
        <f>NA()</f>
        <v>#N/A</v>
      </c>
      <c r="AN151" s="11" t="e">
        <f t="shared" si="88"/>
        <v>#N/A</v>
      </c>
      <c r="AP151" s="54"/>
      <c r="AQ151" s="13">
        <f t="shared" si="77"/>
      </c>
      <c r="AS151" s="49"/>
      <c r="AT151" s="40"/>
      <c r="AU151" s="49"/>
      <c r="AV151" s="11">
        <f t="shared" si="78"/>
      </c>
      <c r="AW151" s="11">
        <f t="shared" si="89"/>
        <v>9</v>
      </c>
      <c r="AX151" s="49"/>
      <c r="AZ151" s="11">
        <f t="shared" si="79"/>
      </c>
      <c r="BA151" s="11">
        <f t="shared" si="90"/>
        <v>16</v>
      </c>
      <c r="BR151" s="49"/>
      <c r="BS151" s="49"/>
      <c r="BT151" s="49"/>
      <c r="BU151" s="49"/>
      <c r="BV151" s="46"/>
      <c r="BW151" s="46"/>
      <c r="BX151" s="46"/>
      <c r="BY151" s="47"/>
      <c r="BZ151" s="47"/>
      <c r="CA151" s="15">
        <f t="shared" si="80"/>
      </c>
      <c r="CB151" s="11">
        <f t="shared" si="91"/>
        <v>9</v>
      </c>
      <c r="CJ151" s="12"/>
      <c r="CK151" s="12"/>
      <c r="CL151" s="12" t="str">
        <f t="shared" si="81"/>
        <v> </v>
      </c>
      <c r="CM151" s="48"/>
      <c r="CN151" s="28">
        <f t="shared" si="82"/>
      </c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</row>
    <row r="152" spans="1:119" ht="12" customHeight="1">
      <c r="A152" s="41">
        <f t="shared" si="62"/>
        <v>50</v>
      </c>
      <c r="B152" s="41"/>
      <c r="C152" s="32" t="str">
        <f>CONCATENATE(A152,"C")</f>
        <v>50C</v>
      </c>
      <c r="D152" s="33"/>
      <c r="E152" s="50"/>
      <c r="F152" s="34"/>
      <c r="G152" s="35">
        <f t="shared" si="63"/>
      </c>
      <c r="H152" s="34"/>
      <c r="I152" s="35">
        <f t="shared" si="64"/>
      </c>
      <c r="J152" s="34"/>
      <c r="K152" s="36">
        <f t="shared" si="65"/>
      </c>
      <c r="L152" s="51"/>
      <c r="M152" s="52"/>
      <c r="N152" s="53"/>
      <c r="O152" s="53"/>
      <c r="P152" s="37">
        <f t="shared" si="66"/>
      </c>
      <c r="Q152" s="38">
        <f t="shared" si="67"/>
      </c>
      <c r="R152" s="12"/>
      <c r="S152" s="18">
        <f t="shared" si="68"/>
      </c>
      <c r="T152" s="12">
        <f t="shared" si="69"/>
      </c>
      <c r="U152" s="12">
        <f t="shared" si="70"/>
      </c>
      <c r="V152" s="15">
        <f t="shared" si="71"/>
      </c>
      <c r="W152" s="15">
        <f t="shared" si="72"/>
      </c>
      <c r="X152" s="11">
        <f t="shared" si="83"/>
        <v>24</v>
      </c>
      <c r="AA152" s="11">
        <f t="shared" si="73"/>
      </c>
      <c r="AB152" s="11">
        <f t="shared" si="84"/>
        <v>11</v>
      </c>
      <c r="AD152" s="11">
        <f t="shared" si="74"/>
      </c>
      <c r="AE152" s="11">
        <f t="shared" si="85"/>
        <v>21</v>
      </c>
      <c r="AG152" s="11">
        <f t="shared" si="75"/>
      </c>
      <c r="AH152" s="11">
        <f t="shared" si="86"/>
        <v>2</v>
      </c>
      <c r="AJ152" s="11">
        <f t="shared" si="76"/>
      </c>
      <c r="AK152" s="11">
        <f t="shared" si="87"/>
        <v>2</v>
      </c>
      <c r="AM152" s="11" t="e">
        <f>NA()</f>
        <v>#N/A</v>
      </c>
      <c r="AN152" s="11" t="e">
        <f t="shared" si="88"/>
        <v>#N/A</v>
      </c>
      <c r="AP152" s="54"/>
      <c r="AQ152" s="13">
        <f t="shared" si="77"/>
      </c>
      <c r="AS152" s="49"/>
      <c r="AT152" s="40"/>
      <c r="AU152" s="49"/>
      <c r="AV152" s="11">
        <f t="shared" si="78"/>
      </c>
      <c r="AW152" s="11">
        <f t="shared" si="89"/>
        <v>9</v>
      </c>
      <c r="AX152" s="49"/>
      <c r="AZ152" s="11">
        <f t="shared" si="79"/>
      </c>
      <c r="BA152" s="11">
        <f t="shared" si="90"/>
        <v>16</v>
      </c>
      <c r="BR152" s="49"/>
      <c r="BS152" s="49"/>
      <c r="BT152" s="49"/>
      <c r="BU152" s="49"/>
      <c r="BV152" s="46"/>
      <c r="BW152" s="46"/>
      <c r="BX152" s="46"/>
      <c r="BY152" s="47"/>
      <c r="BZ152" s="47"/>
      <c r="CA152" s="15">
        <f t="shared" si="80"/>
      </c>
      <c r="CB152" s="11">
        <f t="shared" si="91"/>
        <v>9</v>
      </c>
      <c r="CJ152" s="12"/>
      <c r="CK152" s="12"/>
      <c r="CL152" s="12" t="str">
        <f t="shared" si="81"/>
        <v> </v>
      </c>
      <c r="CM152" s="48"/>
      <c r="CN152" s="28">
        <f t="shared" si="82"/>
      </c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</row>
    <row r="153" spans="1:119" ht="12" customHeight="1">
      <c r="A153" s="41">
        <f t="shared" si="62"/>
      </c>
      <c r="B153" s="41"/>
      <c r="C153" s="32" t="str">
        <f>CONCATENATE(A155,"A")</f>
        <v>51A</v>
      </c>
      <c r="D153" s="33"/>
      <c r="E153" s="50"/>
      <c r="F153" s="34"/>
      <c r="G153" s="35">
        <f t="shared" si="63"/>
      </c>
      <c r="H153" s="34"/>
      <c r="I153" s="35">
        <f t="shared" si="64"/>
      </c>
      <c r="J153" s="34"/>
      <c r="K153" s="36">
        <f t="shared" si="65"/>
      </c>
      <c r="L153" s="51"/>
      <c r="M153" s="52">
        <f>IF(ISBLANK(L153),"",IF(L153=0,$CL$2,CM153))</f>
      </c>
      <c r="N153" s="53">
        <f>IF(ISNUMBER(M153),IF(ISNUMBER(M153),IF(ISNUMBER(M153),M153+G153+G154+G155+I153+I154+I155+K153+K154+K155,""),""),"")</f>
      </c>
      <c r="O153" s="53">
        <f>IF(ISNUMBER(N153),VLOOKUP(BY153,CA:CB,2,0),"")</f>
      </c>
      <c r="P153" s="37">
        <f t="shared" si="66"/>
      </c>
      <c r="Q153" s="38">
        <f t="shared" si="67"/>
      </c>
      <c r="R153" s="12"/>
      <c r="S153" s="18">
        <f t="shared" si="68"/>
      </c>
      <c r="T153" s="12">
        <f t="shared" si="69"/>
      </c>
      <c r="U153" s="12">
        <f t="shared" si="70"/>
      </c>
      <c r="V153" s="15">
        <f t="shared" si="71"/>
      </c>
      <c r="W153" s="15">
        <f t="shared" si="72"/>
      </c>
      <c r="X153" s="11">
        <f t="shared" si="83"/>
        <v>24</v>
      </c>
      <c r="AA153" s="11">
        <f t="shared" si="73"/>
      </c>
      <c r="AB153" s="11">
        <f t="shared" si="84"/>
        <v>11</v>
      </c>
      <c r="AD153" s="11">
        <f t="shared" si="74"/>
      </c>
      <c r="AE153" s="11">
        <f t="shared" si="85"/>
        <v>21</v>
      </c>
      <c r="AG153" s="11">
        <f t="shared" si="75"/>
      </c>
      <c r="AH153" s="11">
        <f t="shared" si="86"/>
        <v>2</v>
      </c>
      <c r="AJ153" s="11">
        <f t="shared" si="76"/>
      </c>
      <c r="AK153" s="11">
        <f t="shared" si="87"/>
        <v>2</v>
      </c>
      <c r="AM153" s="11" t="e">
        <f>NA()</f>
        <v>#N/A</v>
      </c>
      <c r="AN153" s="11" t="e">
        <f t="shared" si="88"/>
        <v>#N/A</v>
      </c>
      <c r="AP153" s="54" t="e">
        <f>IF("#REF!,#REF!+0,)",TRUE)</f>
        <v>#VALUE!</v>
      </c>
      <c r="AQ153" s="13">
        <f t="shared" si="77"/>
      </c>
      <c r="AS153" s="49">
        <f>IF(ISNUMBER(AP153),VLOOKUP(AP153,AQ:AR,2,0),"")</f>
      </c>
      <c r="AT153" s="40"/>
      <c r="AU153" s="49">
        <f>N153</f>
      </c>
      <c r="AV153" s="11">
        <f t="shared" si="78"/>
      </c>
      <c r="AW153" s="11">
        <f t="shared" si="89"/>
        <v>9</v>
      </c>
      <c r="AX153" s="49">
        <f>IF(ISNUMBER(AU153),VLOOKUP(AU153,AV:AW,2,0),"")</f>
      </c>
      <c r="AZ153" s="11">
        <f t="shared" si="79"/>
      </c>
      <c r="BA153" s="11">
        <f t="shared" si="90"/>
        <v>16</v>
      </c>
      <c r="BR153" s="49">
        <f>N153</f>
      </c>
      <c r="BS153" s="49">
        <f>SUM(G153,G154,G155)</f>
        <v>0</v>
      </c>
      <c r="BT153" s="46">
        <f>SUM(J153,J154,J155)</f>
        <v>0</v>
      </c>
      <c r="BU153" s="46">
        <f>M153</f>
      </c>
      <c r="BV153" s="46" t="e">
        <f>"#REF!"</f>
        <v>#REF!</v>
      </c>
      <c r="BW153" s="46">
        <f>SUM(I153,I154,I155)</f>
        <v>0</v>
      </c>
      <c r="BX153" s="46" t="e">
        <f>"#REF!"</f>
        <v>#REF!</v>
      </c>
      <c r="BY153" s="47">
        <f>IF(ISNUMBER(N153),CONCATENATE(BR153+100,BS153+100,BT153+100,BU153+100,BW153+100)+0,"")</f>
      </c>
      <c r="BZ153" s="47">
        <f>IF(ISNUMBER(SMALL(BY:BY,ROW()-2)),SMALL(BY:BY,ROW()-2),"")</f>
      </c>
      <c r="CA153" s="15">
        <f t="shared" si="80"/>
      </c>
      <c r="CB153" s="11">
        <f t="shared" si="91"/>
        <v>9</v>
      </c>
      <c r="CJ153" s="12"/>
      <c r="CK153" s="12"/>
      <c r="CL153" s="12" t="str">
        <f t="shared" si="81"/>
        <v> </v>
      </c>
      <c r="CM153" s="48" t="str">
        <f>VLOOKUP(L153,AJ:AK,2,0)</f>
        <v> </v>
      </c>
      <c r="CN153" s="28">
        <f t="shared" si="82"/>
      </c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</row>
    <row r="154" spans="1:119" ht="12" customHeight="1">
      <c r="A154" s="41">
        <f t="shared" si="62"/>
      </c>
      <c r="B154" s="41"/>
      <c r="C154" s="32" t="str">
        <f>CONCATENATE(A155,"B")</f>
        <v>51B</v>
      </c>
      <c r="D154" s="33"/>
      <c r="E154" s="50"/>
      <c r="F154" s="34"/>
      <c r="G154" s="35">
        <f t="shared" si="63"/>
      </c>
      <c r="H154" s="34"/>
      <c r="I154" s="35">
        <f t="shared" si="64"/>
      </c>
      <c r="J154" s="34"/>
      <c r="K154" s="36">
        <f t="shared" si="65"/>
      </c>
      <c r="L154" s="51"/>
      <c r="M154" s="52"/>
      <c r="N154" s="53"/>
      <c r="O154" s="53"/>
      <c r="P154" s="37">
        <f t="shared" si="66"/>
      </c>
      <c r="Q154" s="38">
        <f t="shared" si="67"/>
      </c>
      <c r="R154" s="12"/>
      <c r="S154" s="18">
        <f t="shared" si="68"/>
      </c>
      <c r="T154" s="12">
        <f t="shared" si="69"/>
      </c>
      <c r="U154" s="12">
        <f t="shared" si="70"/>
      </c>
      <c r="V154" s="15">
        <f t="shared" si="71"/>
      </c>
      <c r="W154" s="15">
        <f t="shared" si="72"/>
      </c>
      <c r="X154" s="11">
        <f t="shared" si="83"/>
        <v>24</v>
      </c>
      <c r="AA154" s="11">
        <f t="shared" si="73"/>
      </c>
      <c r="AB154" s="11">
        <f t="shared" si="84"/>
        <v>11</v>
      </c>
      <c r="AD154" s="11">
        <f t="shared" si="74"/>
      </c>
      <c r="AE154" s="11">
        <f t="shared" si="85"/>
        <v>21</v>
      </c>
      <c r="AG154" s="11">
        <f t="shared" si="75"/>
      </c>
      <c r="AH154" s="11">
        <f t="shared" si="86"/>
        <v>2</v>
      </c>
      <c r="AJ154" s="11">
        <f t="shared" si="76"/>
      </c>
      <c r="AK154" s="11">
        <f t="shared" si="87"/>
        <v>2</v>
      </c>
      <c r="AM154" s="11" t="e">
        <f>NA()</f>
        <v>#N/A</v>
      </c>
      <c r="AN154" s="11" t="e">
        <f t="shared" si="88"/>
        <v>#N/A</v>
      </c>
      <c r="AP154" s="54"/>
      <c r="AQ154" s="13">
        <f t="shared" si="77"/>
      </c>
      <c r="AS154" s="49"/>
      <c r="AT154" s="40"/>
      <c r="AU154" s="49"/>
      <c r="AV154" s="11">
        <f t="shared" si="78"/>
      </c>
      <c r="AW154" s="11">
        <f t="shared" si="89"/>
        <v>9</v>
      </c>
      <c r="AX154" s="49"/>
      <c r="AZ154" s="11">
        <f t="shared" si="79"/>
      </c>
      <c r="BA154" s="11">
        <f t="shared" si="90"/>
        <v>16</v>
      </c>
      <c r="BR154" s="49"/>
      <c r="BS154" s="49"/>
      <c r="BT154" s="49"/>
      <c r="BU154" s="49"/>
      <c r="BV154" s="46"/>
      <c r="BW154" s="46"/>
      <c r="BX154" s="46"/>
      <c r="BY154" s="47"/>
      <c r="BZ154" s="47"/>
      <c r="CA154" s="15">
        <f t="shared" si="80"/>
      </c>
      <c r="CB154" s="11">
        <f t="shared" si="91"/>
        <v>9</v>
      </c>
      <c r="CJ154" s="12"/>
      <c r="CK154" s="12"/>
      <c r="CL154" s="12" t="str">
        <f t="shared" si="81"/>
        <v> </v>
      </c>
      <c r="CM154" s="48"/>
      <c r="CN154" s="28">
        <f t="shared" si="82"/>
      </c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</row>
    <row r="155" spans="1:119" ht="12" customHeight="1">
      <c r="A155" s="41">
        <f t="shared" si="62"/>
        <v>51</v>
      </c>
      <c r="B155" s="41"/>
      <c r="C155" s="32" t="str">
        <f>CONCATENATE(A155,"C")</f>
        <v>51C</v>
      </c>
      <c r="D155" s="33"/>
      <c r="E155" s="50"/>
      <c r="F155" s="34"/>
      <c r="G155" s="35">
        <f t="shared" si="63"/>
      </c>
      <c r="H155" s="34"/>
      <c r="I155" s="35">
        <f t="shared" si="64"/>
      </c>
      <c r="J155" s="34"/>
      <c r="K155" s="36">
        <f t="shared" si="65"/>
      </c>
      <c r="L155" s="51"/>
      <c r="M155" s="52"/>
      <c r="N155" s="53"/>
      <c r="O155" s="53"/>
      <c r="P155" s="37">
        <f t="shared" si="66"/>
      </c>
      <c r="Q155" s="38">
        <f t="shared" si="67"/>
      </c>
      <c r="R155" s="12"/>
      <c r="S155" s="18">
        <f t="shared" si="68"/>
      </c>
      <c r="T155" s="12">
        <f t="shared" si="69"/>
      </c>
      <c r="U155" s="12">
        <f t="shared" si="70"/>
      </c>
      <c r="V155" s="15">
        <f t="shared" si="71"/>
      </c>
      <c r="W155" s="15">
        <f t="shared" si="72"/>
      </c>
      <c r="X155" s="11">
        <f t="shared" si="83"/>
        <v>24</v>
      </c>
      <c r="AA155" s="11">
        <f t="shared" si="73"/>
      </c>
      <c r="AB155" s="11">
        <f t="shared" si="84"/>
        <v>11</v>
      </c>
      <c r="AD155" s="11">
        <f t="shared" si="74"/>
      </c>
      <c r="AE155" s="11">
        <f t="shared" si="85"/>
        <v>21</v>
      </c>
      <c r="AG155" s="11">
        <f t="shared" si="75"/>
      </c>
      <c r="AH155" s="11">
        <f t="shared" si="86"/>
        <v>2</v>
      </c>
      <c r="AJ155" s="11">
        <f t="shared" si="76"/>
      </c>
      <c r="AK155" s="11">
        <f t="shared" si="87"/>
        <v>2</v>
      </c>
      <c r="AM155" s="11" t="e">
        <f>NA()</f>
        <v>#N/A</v>
      </c>
      <c r="AN155" s="11" t="e">
        <f t="shared" si="88"/>
        <v>#N/A</v>
      </c>
      <c r="AP155" s="54"/>
      <c r="AQ155" s="13">
        <f t="shared" si="77"/>
      </c>
      <c r="AS155" s="49"/>
      <c r="AT155" s="40"/>
      <c r="AU155" s="49"/>
      <c r="AV155" s="11">
        <f t="shared" si="78"/>
      </c>
      <c r="AW155" s="11">
        <f t="shared" si="89"/>
        <v>9</v>
      </c>
      <c r="AX155" s="49"/>
      <c r="AZ155" s="11">
        <f t="shared" si="79"/>
      </c>
      <c r="BA155" s="11">
        <f t="shared" si="90"/>
        <v>16</v>
      </c>
      <c r="BR155" s="49"/>
      <c r="BS155" s="49"/>
      <c r="BT155" s="49"/>
      <c r="BU155" s="49"/>
      <c r="BV155" s="46"/>
      <c r="BW155" s="46"/>
      <c r="BX155" s="46"/>
      <c r="BY155" s="47"/>
      <c r="BZ155" s="47"/>
      <c r="CA155" s="15">
        <f t="shared" si="80"/>
      </c>
      <c r="CB155" s="11">
        <f t="shared" si="91"/>
        <v>9</v>
      </c>
      <c r="CJ155" s="12"/>
      <c r="CK155" s="12"/>
      <c r="CL155" s="12" t="str">
        <f t="shared" si="81"/>
        <v> </v>
      </c>
      <c r="CM155" s="48"/>
      <c r="CN155" s="28">
        <f t="shared" si="82"/>
      </c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</row>
    <row r="156" spans="1:119" ht="12" customHeight="1">
      <c r="A156" s="41">
        <f t="shared" si="62"/>
      </c>
      <c r="B156" s="41"/>
      <c r="C156" s="32" t="str">
        <f>CONCATENATE(A158,"A")</f>
        <v>52A</v>
      </c>
      <c r="D156" s="33"/>
      <c r="E156" s="50"/>
      <c r="F156" s="34"/>
      <c r="G156" s="35">
        <f t="shared" si="63"/>
      </c>
      <c r="H156" s="34"/>
      <c r="I156" s="35">
        <f t="shared" si="64"/>
      </c>
      <c r="J156" s="34"/>
      <c r="K156" s="36">
        <f t="shared" si="65"/>
      </c>
      <c r="L156" s="51"/>
      <c r="M156" s="52">
        <f>IF(ISBLANK(L156),"",IF(L156=0,$CL$2,CM156))</f>
      </c>
      <c r="N156" s="53">
        <f>IF(ISNUMBER(M156),IF(ISNUMBER(M156),IF(ISNUMBER(M156),M156+G156+G157+G158+I156+I157+I158+K156+K157+K158,""),""),"")</f>
      </c>
      <c r="O156" s="53">
        <f>IF(ISNUMBER(N156),VLOOKUP(BY156,CA:CB,2,0),"")</f>
      </c>
      <c r="P156" s="37">
        <f t="shared" si="66"/>
      </c>
      <c r="Q156" s="38">
        <f t="shared" si="67"/>
      </c>
      <c r="R156" s="12"/>
      <c r="S156" s="18">
        <f t="shared" si="68"/>
      </c>
      <c r="T156" s="12">
        <f t="shared" si="69"/>
      </c>
      <c r="U156" s="12">
        <f t="shared" si="70"/>
      </c>
      <c r="V156" s="15">
        <f t="shared" si="71"/>
      </c>
      <c r="W156" s="15">
        <f t="shared" si="72"/>
      </c>
      <c r="X156" s="11">
        <f t="shared" si="83"/>
        <v>24</v>
      </c>
      <c r="AA156" s="11">
        <f t="shared" si="73"/>
      </c>
      <c r="AB156" s="11">
        <f t="shared" si="84"/>
        <v>11</v>
      </c>
      <c r="AD156" s="11">
        <f t="shared" si="74"/>
      </c>
      <c r="AE156" s="11">
        <f t="shared" si="85"/>
        <v>21</v>
      </c>
      <c r="AG156" s="11">
        <f t="shared" si="75"/>
      </c>
      <c r="AH156" s="11">
        <f t="shared" si="86"/>
        <v>2</v>
      </c>
      <c r="AJ156" s="11">
        <f t="shared" si="76"/>
      </c>
      <c r="AK156" s="11">
        <f t="shared" si="87"/>
        <v>2</v>
      </c>
      <c r="AM156" s="11" t="e">
        <f>NA()</f>
        <v>#N/A</v>
      </c>
      <c r="AN156" s="11" t="e">
        <f t="shared" si="88"/>
        <v>#N/A</v>
      </c>
      <c r="AP156" s="54" t="e">
        <f>IF("#REF!,#REF!+0,)",TRUE)</f>
        <v>#VALUE!</v>
      </c>
      <c r="AQ156" s="13">
        <f t="shared" si="77"/>
      </c>
      <c r="AS156" s="49">
        <f>IF(ISNUMBER(AP156),VLOOKUP(AP156,AQ:AR,2,0),"")</f>
      </c>
      <c r="AT156" s="40"/>
      <c r="AU156" s="49">
        <f>N156</f>
      </c>
      <c r="AV156" s="11">
        <f t="shared" si="78"/>
      </c>
      <c r="AW156" s="11">
        <f t="shared" si="89"/>
        <v>9</v>
      </c>
      <c r="AX156" s="49">
        <f>IF(ISNUMBER(AU156),VLOOKUP(AU156,AV:AW,2,0),"")</f>
      </c>
      <c r="AZ156" s="11">
        <f t="shared" si="79"/>
      </c>
      <c r="BA156" s="11">
        <f t="shared" si="90"/>
        <v>16</v>
      </c>
      <c r="BR156" s="49">
        <f>N156</f>
      </c>
      <c r="BS156" s="49">
        <f>SUM(G156,G157,G158)</f>
        <v>0</v>
      </c>
      <c r="BT156" s="46">
        <f>SUM(J156,J157,J158)</f>
        <v>0</v>
      </c>
      <c r="BU156" s="46">
        <f>M156</f>
      </c>
      <c r="BV156" s="46" t="e">
        <f>"#REF!"</f>
        <v>#REF!</v>
      </c>
      <c r="BW156" s="46">
        <f>SUM(I156,I157,I158)</f>
        <v>0</v>
      </c>
      <c r="BX156" s="46" t="e">
        <f>"#REF!"</f>
        <v>#REF!</v>
      </c>
      <c r="BY156" s="47">
        <f>IF(ISNUMBER(N156),CONCATENATE(BR156+100,BS156+100,BT156+100,BU156+100,BW156+100)+0,"")</f>
      </c>
      <c r="BZ156" s="47">
        <f>IF(ISNUMBER(SMALL(BY:BY,ROW()-2)),SMALL(BY:BY,ROW()-2),"")</f>
      </c>
      <c r="CA156" s="15">
        <f t="shared" si="80"/>
      </c>
      <c r="CB156" s="11">
        <f t="shared" si="91"/>
        <v>9</v>
      </c>
      <c r="CJ156" s="12"/>
      <c r="CK156" s="12"/>
      <c r="CL156" s="12" t="str">
        <f t="shared" si="81"/>
        <v> </v>
      </c>
      <c r="CM156" s="48" t="str">
        <f>VLOOKUP(L156,AJ:AK,2,0)</f>
        <v> </v>
      </c>
      <c r="CN156" s="28">
        <f t="shared" si="82"/>
      </c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</row>
    <row r="157" spans="1:119" ht="12" customHeight="1">
      <c r="A157" s="41">
        <f t="shared" si="62"/>
      </c>
      <c r="B157" s="41"/>
      <c r="C157" s="32" t="str">
        <f>CONCATENATE(A158,"B")</f>
        <v>52B</v>
      </c>
      <c r="D157" s="33"/>
      <c r="E157" s="50"/>
      <c r="F157" s="34"/>
      <c r="G157" s="35">
        <f t="shared" si="63"/>
      </c>
      <c r="H157" s="34"/>
      <c r="I157" s="35">
        <f t="shared" si="64"/>
      </c>
      <c r="J157" s="34"/>
      <c r="K157" s="36">
        <f t="shared" si="65"/>
      </c>
      <c r="L157" s="51"/>
      <c r="M157" s="52"/>
      <c r="N157" s="53"/>
      <c r="O157" s="53"/>
      <c r="P157" s="37">
        <f t="shared" si="66"/>
      </c>
      <c r="Q157" s="38">
        <f t="shared" si="67"/>
      </c>
      <c r="R157" s="12"/>
      <c r="S157" s="18">
        <f t="shared" si="68"/>
      </c>
      <c r="T157" s="12">
        <f t="shared" si="69"/>
      </c>
      <c r="U157" s="12">
        <f t="shared" si="70"/>
      </c>
      <c r="V157" s="15">
        <f t="shared" si="71"/>
      </c>
      <c r="W157" s="15">
        <f t="shared" si="72"/>
      </c>
      <c r="X157" s="11">
        <f t="shared" si="83"/>
        <v>24</v>
      </c>
      <c r="AA157" s="11">
        <f t="shared" si="73"/>
      </c>
      <c r="AB157" s="11">
        <f t="shared" si="84"/>
        <v>11</v>
      </c>
      <c r="AD157" s="11">
        <f t="shared" si="74"/>
      </c>
      <c r="AE157" s="11">
        <f t="shared" si="85"/>
        <v>21</v>
      </c>
      <c r="AG157" s="11">
        <f t="shared" si="75"/>
      </c>
      <c r="AH157" s="11">
        <f t="shared" si="86"/>
        <v>2</v>
      </c>
      <c r="AJ157" s="11">
        <f t="shared" si="76"/>
      </c>
      <c r="AK157" s="11">
        <f t="shared" si="87"/>
        <v>2</v>
      </c>
      <c r="AM157" s="11" t="e">
        <f>NA()</f>
        <v>#N/A</v>
      </c>
      <c r="AN157" s="11" t="e">
        <f t="shared" si="88"/>
        <v>#N/A</v>
      </c>
      <c r="AP157" s="54"/>
      <c r="AQ157" s="13">
        <f t="shared" si="77"/>
      </c>
      <c r="AS157" s="49"/>
      <c r="AT157" s="40"/>
      <c r="AU157" s="49"/>
      <c r="AV157" s="11">
        <f t="shared" si="78"/>
      </c>
      <c r="AW157" s="11">
        <f t="shared" si="89"/>
        <v>9</v>
      </c>
      <c r="AX157" s="49"/>
      <c r="AZ157" s="11">
        <f t="shared" si="79"/>
      </c>
      <c r="BA157" s="11">
        <f t="shared" si="90"/>
        <v>16</v>
      </c>
      <c r="BR157" s="49"/>
      <c r="BS157" s="49"/>
      <c r="BT157" s="49"/>
      <c r="BU157" s="49"/>
      <c r="BV157" s="46"/>
      <c r="BW157" s="46"/>
      <c r="BX157" s="46"/>
      <c r="BY157" s="47"/>
      <c r="BZ157" s="47"/>
      <c r="CA157" s="15">
        <f t="shared" si="80"/>
      </c>
      <c r="CB157" s="11">
        <f t="shared" si="91"/>
        <v>9</v>
      </c>
      <c r="CJ157" s="12"/>
      <c r="CK157" s="12"/>
      <c r="CL157" s="12" t="str">
        <f t="shared" si="81"/>
        <v> </v>
      </c>
      <c r="CM157" s="48"/>
      <c r="CN157" s="28">
        <f t="shared" si="82"/>
      </c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</row>
    <row r="158" spans="1:119" ht="12" customHeight="1">
      <c r="A158" s="41">
        <f t="shared" si="62"/>
        <v>52</v>
      </c>
      <c r="B158" s="41"/>
      <c r="C158" s="32" t="str">
        <f>CONCATENATE(A158,"C")</f>
        <v>52C</v>
      </c>
      <c r="D158" s="33"/>
      <c r="E158" s="50"/>
      <c r="F158" s="34"/>
      <c r="G158" s="35">
        <f t="shared" si="63"/>
      </c>
      <c r="H158" s="34"/>
      <c r="I158" s="35">
        <f t="shared" si="64"/>
      </c>
      <c r="J158" s="34"/>
      <c r="K158" s="36">
        <f t="shared" si="65"/>
      </c>
      <c r="L158" s="51"/>
      <c r="M158" s="52"/>
      <c r="N158" s="53"/>
      <c r="O158" s="53"/>
      <c r="P158" s="37">
        <f t="shared" si="66"/>
      </c>
      <c r="Q158" s="38">
        <f t="shared" si="67"/>
      </c>
      <c r="R158" s="12"/>
      <c r="S158" s="18">
        <f t="shared" si="68"/>
      </c>
      <c r="T158" s="12">
        <f t="shared" si="69"/>
      </c>
      <c r="U158" s="12">
        <f t="shared" si="70"/>
      </c>
      <c r="V158" s="15">
        <f t="shared" si="71"/>
      </c>
      <c r="W158" s="15">
        <f t="shared" si="72"/>
      </c>
      <c r="X158" s="11">
        <f t="shared" si="83"/>
        <v>24</v>
      </c>
      <c r="AA158" s="11">
        <f t="shared" si="73"/>
      </c>
      <c r="AB158" s="11">
        <f t="shared" si="84"/>
        <v>11</v>
      </c>
      <c r="AD158" s="11">
        <f t="shared" si="74"/>
      </c>
      <c r="AE158" s="11">
        <f t="shared" si="85"/>
        <v>21</v>
      </c>
      <c r="AG158" s="11">
        <f t="shared" si="75"/>
      </c>
      <c r="AH158" s="11">
        <f t="shared" si="86"/>
        <v>2</v>
      </c>
      <c r="AJ158" s="11">
        <f t="shared" si="76"/>
      </c>
      <c r="AK158" s="11">
        <f t="shared" si="87"/>
        <v>2</v>
      </c>
      <c r="AM158" s="11" t="e">
        <f>NA()</f>
        <v>#N/A</v>
      </c>
      <c r="AN158" s="11" t="e">
        <f t="shared" si="88"/>
        <v>#N/A</v>
      </c>
      <c r="AP158" s="54"/>
      <c r="AQ158" s="13">
        <f t="shared" si="77"/>
      </c>
      <c r="AS158" s="49"/>
      <c r="AT158" s="40"/>
      <c r="AU158" s="49"/>
      <c r="AV158" s="11">
        <f t="shared" si="78"/>
      </c>
      <c r="AW158" s="11">
        <f t="shared" si="89"/>
        <v>9</v>
      </c>
      <c r="AX158" s="49"/>
      <c r="AZ158" s="11">
        <f t="shared" si="79"/>
      </c>
      <c r="BA158" s="11">
        <f t="shared" si="90"/>
        <v>16</v>
      </c>
      <c r="BR158" s="49"/>
      <c r="BS158" s="49"/>
      <c r="BT158" s="49"/>
      <c r="BU158" s="49"/>
      <c r="BV158" s="46"/>
      <c r="BW158" s="46"/>
      <c r="BX158" s="46"/>
      <c r="BY158" s="47"/>
      <c r="BZ158" s="47"/>
      <c r="CA158" s="15">
        <f t="shared" si="80"/>
      </c>
      <c r="CB158" s="11">
        <f t="shared" si="91"/>
        <v>9</v>
      </c>
      <c r="CJ158" s="12"/>
      <c r="CK158" s="12"/>
      <c r="CL158" s="12" t="str">
        <f t="shared" si="81"/>
        <v> </v>
      </c>
      <c r="CM158" s="48"/>
      <c r="CN158" s="28">
        <f t="shared" si="82"/>
      </c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</row>
    <row r="159" spans="1:119" ht="12" customHeight="1">
      <c r="A159" s="41">
        <f t="shared" si="62"/>
      </c>
      <c r="B159" s="41"/>
      <c r="C159" s="32" t="str">
        <f>CONCATENATE(A161,"A")</f>
        <v>53A</v>
      </c>
      <c r="D159" s="33"/>
      <c r="E159" s="50"/>
      <c r="F159" s="34"/>
      <c r="G159" s="35">
        <f t="shared" si="63"/>
      </c>
      <c r="H159" s="34"/>
      <c r="I159" s="35">
        <f t="shared" si="64"/>
      </c>
      <c r="J159" s="34"/>
      <c r="K159" s="36">
        <f t="shared" si="65"/>
      </c>
      <c r="L159" s="51"/>
      <c r="M159" s="52">
        <f>IF(ISBLANK(L159),"",IF(L159=0,$CL$2,CM159))</f>
      </c>
      <c r="N159" s="53">
        <f>IF(ISNUMBER(M159),IF(ISNUMBER(M159),IF(ISNUMBER(M159),M159+G159+G160+G161+I159+I160+I161+K159+K160+K161,""),""),"")</f>
      </c>
      <c r="O159" s="53">
        <f>IF(ISNUMBER(N159),VLOOKUP(BY159,CA:CB,2,0),"")</f>
      </c>
      <c r="P159" s="37">
        <f t="shared" si="66"/>
      </c>
      <c r="Q159" s="38">
        <f t="shared" si="67"/>
      </c>
      <c r="R159" s="12"/>
      <c r="S159" s="18">
        <f t="shared" si="68"/>
      </c>
      <c r="T159" s="12">
        <f t="shared" si="69"/>
      </c>
      <c r="U159" s="12">
        <f t="shared" si="70"/>
      </c>
      <c r="V159" s="15">
        <f t="shared" si="71"/>
      </c>
      <c r="W159" s="15">
        <f t="shared" si="72"/>
      </c>
      <c r="X159" s="11">
        <f t="shared" si="83"/>
        <v>24</v>
      </c>
      <c r="AA159" s="11">
        <f t="shared" si="73"/>
      </c>
      <c r="AB159" s="11">
        <f t="shared" si="84"/>
        <v>11</v>
      </c>
      <c r="AD159" s="11">
        <f t="shared" si="74"/>
      </c>
      <c r="AE159" s="11">
        <f t="shared" si="85"/>
        <v>21</v>
      </c>
      <c r="AG159" s="11">
        <f t="shared" si="75"/>
      </c>
      <c r="AH159" s="11">
        <f t="shared" si="86"/>
        <v>2</v>
      </c>
      <c r="AJ159" s="11">
        <f t="shared" si="76"/>
      </c>
      <c r="AK159" s="11">
        <f t="shared" si="87"/>
        <v>2</v>
      </c>
      <c r="AM159" s="11" t="e">
        <f>NA()</f>
        <v>#N/A</v>
      </c>
      <c r="AN159" s="11" t="e">
        <f t="shared" si="88"/>
        <v>#N/A</v>
      </c>
      <c r="AP159" s="54" t="e">
        <f>IF("#REF!,#REF!+0,)",TRUE)</f>
        <v>#VALUE!</v>
      </c>
      <c r="AQ159" s="13">
        <f t="shared" si="77"/>
      </c>
      <c r="AS159" s="49">
        <f>IF(ISNUMBER(AP159),VLOOKUP(AP159,AQ:AR,2,0),"")</f>
      </c>
      <c r="AT159" s="40"/>
      <c r="AU159" s="49">
        <f>N159</f>
      </c>
      <c r="AV159" s="11">
        <f t="shared" si="78"/>
      </c>
      <c r="AW159" s="11">
        <f t="shared" si="89"/>
        <v>9</v>
      </c>
      <c r="AX159" s="49">
        <f>IF(ISNUMBER(AU159),VLOOKUP(AU159,AV:AW,2,0),"")</f>
      </c>
      <c r="AZ159" s="11">
        <f t="shared" si="79"/>
      </c>
      <c r="BA159" s="11">
        <f t="shared" si="90"/>
        <v>16</v>
      </c>
      <c r="BR159" s="49">
        <f>N159</f>
      </c>
      <c r="BS159" s="49">
        <f>SUM(G159,G160,G161)</f>
        <v>0</v>
      </c>
      <c r="BT159" s="46">
        <f>SUM(J159,J160,J161)</f>
        <v>0</v>
      </c>
      <c r="BU159" s="46">
        <f>M159</f>
      </c>
      <c r="BV159" s="46" t="e">
        <f>"#REF!"</f>
        <v>#REF!</v>
      </c>
      <c r="BW159" s="46">
        <f>SUM(I159,I160,I161)</f>
        <v>0</v>
      </c>
      <c r="BX159" s="46" t="e">
        <f>"#REF!"</f>
        <v>#REF!</v>
      </c>
      <c r="BY159" s="47">
        <f>IF(ISNUMBER(N159),CONCATENATE(BR159+100,BS159+100,BT159+100,BU159+100,BW159+100)+0,"")</f>
      </c>
      <c r="BZ159" s="47">
        <f>IF(ISNUMBER(SMALL(BY:BY,ROW()-2)),SMALL(BY:BY,ROW()-2),"")</f>
      </c>
      <c r="CA159" s="15">
        <f t="shared" si="80"/>
      </c>
      <c r="CB159" s="11">
        <f t="shared" si="91"/>
        <v>9</v>
      </c>
      <c r="CJ159" s="12"/>
      <c r="CK159" s="12"/>
      <c r="CL159" s="12" t="str">
        <f t="shared" si="81"/>
        <v> </v>
      </c>
      <c r="CM159" s="48" t="str">
        <f>VLOOKUP(L159,AJ:AK,2,0)</f>
        <v> </v>
      </c>
      <c r="CN159" s="28">
        <f t="shared" si="82"/>
      </c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</row>
    <row r="160" spans="1:119" ht="12" customHeight="1">
      <c r="A160" s="41">
        <f t="shared" si="62"/>
      </c>
      <c r="B160" s="41"/>
      <c r="C160" s="32" t="str">
        <f>CONCATENATE(A161,"B")</f>
        <v>53B</v>
      </c>
      <c r="D160" s="33"/>
      <c r="E160" s="50"/>
      <c r="F160" s="34"/>
      <c r="G160" s="35">
        <f t="shared" si="63"/>
      </c>
      <c r="H160" s="34"/>
      <c r="I160" s="35">
        <f t="shared" si="64"/>
      </c>
      <c r="J160" s="34"/>
      <c r="K160" s="36">
        <f t="shared" si="65"/>
      </c>
      <c r="L160" s="51"/>
      <c r="M160" s="52"/>
      <c r="N160" s="53"/>
      <c r="O160" s="53"/>
      <c r="P160" s="37">
        <f t="shared" si="66"/>
      </c>
      <c r="Q160" s="38">
        <f t="shared" si="67"/>
      </c>
      <c r="R160" s="12"/>
      <c r="S160" s="18">
        <f t="shared" si="68"/>
      </c>
      <c r="T160" s="12">
        <f t="shared" si="69"/>
      </c>
      <c r="U160" s="12">
        <f t="shared" si="70"/>
      </c>
      <c r="V160" s="15">
        <f t="shared" si="71"/>
      </c>
      <c r="W160" s="15">
        <f t="shared" si="72"/>
      </c>
      <c r="X160" s="11">
        <f t="shared" si="83"/>
        <v>24</v>
      </c>
      <c r="AA160" s="11">
        <f t="shared" si="73"/>
      </c>
      <c r="AB160" s="11">
        <f t="shared" si="84"/>
        <v>11</v>
      </c>
      <c r="AD160" s="11">
        <f t="shared" si="74"/>
      </c>
      <c r="AE160" s="11">
        <f t="shared" si="85"/>
        <v>21</v>
      </c>
      <c r="AG160" s="11">
        <f t="shared" si="75"/>
      </c>
      <c r="AH160" s="11">
        <f t="shared" si="86"/>
        <v>2</v>
      </c>
      <c r="AJ160" s="11">
        <f t="shared" si="76"/>
      </c>
      <c r="AK160" s="11">
        <f t="shared" si="87"/>
        <v>2</v>
      </c>
      <c r="AM160" s="11" t="e">
        <f>NA()</f>
        <v>#N/A</v>
      </c>
      <c r="AN160" s="11" t="e">
        <f t="shared" si="88"/>
        <v>#N/A</v>
      </c>
      <c r="AP160" s="54"/>
      <c r="AQ160" s="13">
        <f t="shared" si="77"/>
      </c>
      <c r="AS160" s="49"/>
      <c r="AT160" s="40"/>
      <c r="AU160" s="49"/>
      <c r="AV160" s="11">
        <f t="shared" si="78"/>
      </c>
      <c r="AW160" s="11">
        <f t="shared" si="89"/>
        <v>9</v>
      </c>
      <c r="AX160" s="49"/>
      <c r="AZ160" s="11">
        <f t="shared" si="79"/>
      </c>
      <c r="BA160" s="11">
        <f t="shared" si="90"/>
        <v>16</v>
      </c>
      <c r="BR160" s="49"/>
      <c r="BS160" s="49"/>
      <c r="BT160" s="49"/>
      <c r="BU160" s="49"/>
      <c r="BV160" s="46"/>
      <c r="BW160" s="46"/>
      <c r="BX160" s="46"/>
      <c r="BY160" s="47"/>
      <c r="BZ160" s="47"/>
      <c r="CA160" s="15">
        <f t="shared" si="80"/>
      </c>
      <c r="CB160" s="11">
        <f t="shared" si="91"/>
        <v>9</v>
      </c>
      <c r="CJ160" s="12"/>
      <c r="CK160" s="12"/>
      <c r="CL160" s="12" t="str">
        <f t="shared" si="81"/>
        <v> </v>
      </c>
      <c r="CM160" s="48"/>
      <c r="CN160" s="28">
        <f t="shared" si="82"/>
      </c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</row>
    <row r="161" spans="1:119" ht="12" customHeight="1">
      <c r="A161" s="41">
        <f t="shared" si="62"/>
        <v>53</v>
      </c>
      <c r="B161" s="41"/>
      <c r="C161" s="32" t="str">
        <f>CONCATENATE(A161,"C")</f>
        <v>53C</v>
      </c>
      <c r="D161" s="33"/>
      <c r="E161" s="50"/>
      <c r="F161" s="34"/>
      <c r="G161" s="35">
        <f t="shared" si="63"/>
      </c>
      <c r="H161" s="34"/>
      <c r="I161" s="35">
        <f t="shared" si="64"/>
      </c>
      <c r="J161" s="34"/>
      <c r="K161" s="36">
        <f t="shared" si="65"/>
      </c>
      <c r="L161" s="51"/>
      <c r="M161" s="52"/>
      <c r="N161" s="53"/>
      <c r="O161" s="53"/>
      <c r="P161" s="37">
        <f t="shared" si="66"/>
      </c>
      <c r="Q161" s="38">
        <f t="shared" si="67"/>
      </c>
      <c r="R161" s="12"/>
      <c r="S161" s="18">
        <f t="shared" si="68"/>
      </c>
      <c r="T161" s="12">
        <f t="shared" si="69"/>
      </c>
      <c r="U161" s="12">
        <f t="shared" si="70"/>
      </c>
      <c r="V161" s="15">
        <f t="shared" si="71"/>
      </c>
      <c r="W161" s="15">
        <f t="shared" si="72"/>
      </c>
      <c r="X161" s="11">
        <f t="shared" si="83"/>
        <v>24</v>
      </c>
      <c r="AA161" s="11">
        <f t="shared" si="73"/>
      </c>
      <c r="AB161" s="11">
        <f t="shared" si="84"/>
        <v>11</v>
      </c>
      <c r="AD161" s="11">
        <f t="shared" si="74"/>
      </c>
      <c r="AE161" s="11">
        <f t="shared" si="85"/>
        <v>21</v>
      </c>
      <c r="AG161" s="11">
        <f t="shared" si="75"/>
      </c>
      <c r="AH161" s="11">
        <f t="shared" si="86"/>
        <v>2</v>
      </c>
      <c r="AJ161" s="11">
        <f t="shared" si="76"/>
      </c>
      <c r="AK161" s="11">
        <f t="shared" si="87"/>
        <v>2</v>
      </c>
      <c r="AM161" s="11" t="e">
        <f>NA()</f>
        <v>#N/A</v>
      </c>
      <c r="AN161" s="11" t="e">
        <f t="shared" si="88"/>
        <v>#N/A</v>
      </c>
      <c r="AP161" s="54"/>
      <c r="AQ161" s="13">
        <f t="shared" si="77"/>
      </c>
      <c r="AS161" s="49"/>
      <c r="AT161" s="40"/>
      <c r="AU161" s="49"/>
      <c r="AV161" s="11">
        <f t="shared" si="78"/>
      </c>
      <c r="AW161" s="11">
        <f t="shared" si="89"/>
        <v>9</v>
      </c>
      <c r="AX161" s="49"/>
      <c r="AZ161" s="11">
        <f t="shared" si="79"/>
      </c>
      <c r="BA161" s="11">
        <f t="shared" si="90"/>
        <v>16</v>
      </c>
      <c r="BR161" s="49"/>
      <c r="BS161" s="49"/>
      <c r="BT161" s="49"/>
      <c r="BU161" s="49"/>
      <c r="BV161" s="46"/>
      <c r="BW161" s="46"/>
      <c r="BX161" s="46"/>
      <c r="BY161" s="47"/>
      <c r="BZ161" s="47"/>
      <c r="CA161" s="15">
        <f t="shared" si="80"/>
      </c>
      <c r="CB161" s="11">
        <f t="shared" si="91"/>
        <v>9</v>
      </c>
      <c r="CJ161" s="12"/>
      <c r="CK161" s="12"/>
      <c r="CL161" s="12" t="str">
        <f t="shared" si="81"/>
        <v> </v>
      </c>
      <c r="CM161" s="48"/>
      <c r="CN161" s="28">
        <f t="shared" si="82"/>
      </c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</row>
    <row r="162" spans="1:119" ht="12" customHeight="1">
      <c r="A162" s="41">
        <f t="shared" si="62"/>
      </c>
      <c r="B162" s="41"/>
      <c r="C162" s="32" t="str">
        <f>CONCATENATE(A164,"A")</f>
        <v>54A</v>
      </c>
      <c r="D162" s="33"/>
      <c r="E162" s="50"/>
      <c r="F162" s="34"/>
      <c r="G162" s="35">
        <f t="shared" si="63"/>
      </c>
      <c r="H162" s="34"/>
      <c r="I162" s="35">
        <f t="shared" si="64"/>
      </c>
      <c r="J162" s="34"/>
      <c r="K162" s="36">
        <f t="shared" si="65"/>
      </c>
      <c r="L162" s="51"/>
      <c r="M162" s="52">
        <f>IF(ISBLANK(L162),"",IF(L162=0,$CL$2,CM162))</f>
      </c>
      <c r="N162" s="53">
        <f>IF(ISNUMBER(M162),IF(ISNUMBER(M162),IF(ISNUMBER(M162),M162+G162+G163+G164+I162+I163+I164+K162+K163+K164,""),""),"")</f>
      </c>
      <c r="O162" s="53">
        <f>IF(ISNUMBER(N162),VLOOKUP(BY162,CA:CB,2,0),"")</f>
      </c>
      <c r="P162" s="37">
        <f t="shared" si="66"/>
      </c>
      <c r="Q162" s="38">
        <f t="shared" si="67"/>
      </c>
      <c r="R162" s="12"/>
      <c r="S162" s="18">
        <f t="shared" si="68"/>
      </c>
      <c r="T162" s="12">
        <f t="shared" si="69"/>
      </c>
      <c r="U162" s="12">
        <f t="shared" si="70"/>
      </c>
      <c r="V162" s="15">
        <f t="shared" si="71"/>
      </c>
      <c r="W162" s="15">
        <f t="shared" si="72"/>
      </c>
      <c r="X162" s="11">
        <f t="shared" si="83"/>
        <v>24</v>
      </c>
      <c r="AA162" s="11">
        <f t="shared" si="73"/>
      </c>
      <c r="AB162" s="11">
        <f t="shared" si="84"/>
        <v>11</v>
      </c>
      <c r="AD162" s="11">
        <f t="shared" si="74"/>
      </c>
      <c r="AE162" s="11">
        <f t="shared" si="85"/>
        <v>21</v>
      </c>
      <c r="AG162" s="11">
        <f t="shared" si="75"/>
      </c>
      <c r="AH162" s="11">
        <f t="shared" si="86"/>
        <v>2</v>
      </c>
      <c r="AJ162" s="11">
        <f t="shared" si="76"/>
      </c>
      <c r="AK162" s="11">
        <f t="shared" si="87"/>
        <v>2</v>
      </c>
      <c r="AM162" s="11" t="e">
        <f>NA()</f>
        <v>#N/A</v>
      </c>
      <c r="AN162" s="11" t="e">
        <f t="shared" si="88"/>
        <v>#N/A</v>
      </c>
      <c r="AP162" s="54" t="e">
        <f>IF("#REF!,#REF!+0,)",TRUE)</f>
        <v>#VALUE!</v>
      </c>
      <c r="AQ162" s="13">
        <f t="shared" si="77"/>
      </c>
      <c r="AS162" s="49">
        <f>IF(ISNUMBER(AP162),VLOOKUP(AP162,AQ:AR,2,0),"")</f>
      </c>
      <c r="AT162" s="40"/>
      <c r="AU162" s="49">
        <f>N162</f>
      </c>
      <c r="AV162" s="11">
        <f t="shared" si="78"/>
      </c>
      <c r="AW162" s="11">
        <f t="shared" si="89"/>
        <v>9</v>
      </c>
      <c r="AX162" s="49">
        <f>IF(ISNUMBER(AU162),VLOOKUP(AU162,AV:AW,2,0),"")</f>
      </c>
      <c r="AZ162" s="11">
        <f t="shared" si="79"/>
      </c>
      <c r="BA162" s="11">
        <f t="shared" si="90"/>
        <v>16</v>
      </c>
      <c r="BR162" s="49">
        <f>N162</f>
      </c>
      <c r="BS162" s="49">
        <f>SUM(G162,G163,G164)</f>
        <v>0</v>
      </c>
      <c r="BT162" s="46">
        <f>SUM(J162,J163,J164)</f>
        <v>0</v>
      </c>
      <c r="BU162" s="46">
        <f>M162</f>
      </c>
      <c r="BV162" s="46" t="e">
        <f>"#REF!"</f>
        <v>#REF!</v>
      </c>
      <c r="BW162" s="46">
        <f>SUM(I162,I163,I164)</f>
        <v>0</v>
      </c>
      <c r="BX162" s="46" t="e">
        <f>"#REF!"</f>
        <v>#REF!</v>
      </c>
      <c r="BY162" s="47">
        <f>IF(ISNUMBER(N162),CONCATENATE(BR162+100,BS162+100,BT162+100,BU162+100,BW162+100)+0,"")</f>
      </c>
      <c r="BZ162" s="47">
        <f>IF(ISNUMBER(SMALL(BY:BY,ROW()-2)),SMALL(BY:BY,ROW()-2),"")</f>
      </c>
      <c r="CA162" s="15">
        <f t="shared" si="80"/>
      </c>
      <c r="CB162" s="11">
        <f t="shared" si="91"/>
        <v>9</v>
      </c>
      <c r="CJ162" s="12"/>
      <c r="CK162" s="12"/>
      <c r="CL162" s="12" t="str">
        <f t="shared" si="81"/>
        <v> </v>
      </c>
      <c r="CM162" s="48" t="str">
        <f>VLOOKUP(L162,AJ:AK,2,0)</f>
        <v> </v>
      </c>
      <c r="CN162" s="28">
        <f t="shared" si="82"/>
      </c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</row>
    <row r="163" spans="1:119" ht="12" customHeight="1">
      <c r="A163" s="41">
        <f t="shared" si="62"/>
      </c>
      <c r="B163" s="41"/>
      <c r="C163" s="32" t="str">
        <f>CONCATENATE(A164,"B")</f>
        <v>54B</v>
      </c>
      <c r="D163" s="33"/>
      <c r="E163" s="50"/>
      <c r="F163" s="34"/>
      <c r="G163" s="35">
        <f t="shared" si="63"/>
      </c>
      <c r="H163" s="34"/>
      <c r="I163" s="35">
        <f t="shared" si="64"/>
      </c>
      <c r="J163" s="34"/>
      <c r="K163" s="36">
        <f t="shared" si="65"/>
      </c>
      <c r="L163" s="51"/>
      <c r="M163" s="52"/>
      <c r="N163" s="53"/>
      <c r="O163" s="53"/>
      <c r="P163" s="37">
        <f t="shared" si="66"/>
      </c>
      <c r="Q163" s="38">
        <f t="shared" si="67"/>
      </c>
      <c r="R163" s="12"/>
      <c r="S163" s="18">
        <f t="shared" si="68"/>
      </c>
      <c r="T163" s="12">
        <f t="shared" si="69"/>
      </c>
      <c r="U163" s="12">
        <f t="shared" si="70"/>
      </c>
      <c r="V163" s="15">
        <f t="shared" si="71"/>
      </c>
      <c r="W163" s="15">
        <f t="shared" si="72"/>
      </c>
      <c r="X163" s="11">
        <f t="shared" si="83"/>
        <v>24</v>
      </c>
      <c r="AA163" s="11">
        <f t="shared" si="73"/>
      </c>
      <c r="AB163" s="11">
        <f t="shared" si="84"/>
        <v>11</v>
      </c>
      <c r="AD163" s="11">
        <f t="shared" si="74"/>
      </c>
      <c r="AE163" s="11">
        <f t="shared" si="85"/>
        <v>21</v>
      </c>
      <c r="AG163" s="11">
        <f t="shared" si="75"/>
      </c>
      <c r="AH163" s="11">
        <f t="shared" si="86"/>
        <v>2</v>
      </c>
      <c r="AJ163" s="11">
        <f t="shared" si="76"/>
      </c>
      <c r="AK163" s="11">
        <f t="shared" si="87"/>
        <v>2</v>
      </c>
      <c r="AM163" s="11" t="e">
        <f>NA()</f>
        <v>#N/A</v>
      </c>
      <c r="AN163" s="11" t="e">
        <f t="shared" si="88"/>
        <v>#N/A</v>
      </c>
      <c r="AP163" s="54"/>
      <c r="AQ163" s="13">
        <f t="shared" si="77"/>
      </c>
      <c r="AS163" s="49"/>
      <c r="AT163" s="40"/>
      <c r="AU163" s="49"/>
      <c r="AV163" s="11">
        <f t="shared" si="78"/>
      </c>
      <c r="AW163" s="11">
        <f t="shared" si="89"/>
        <v>9</v>
      </c>
      <c r="AX163" s="49"/>
      <c r="AZ163" s="11">
        <f t="shared" si="79"/>
      </c>
      <c r="BA163" s="11">
        <f t="shared" si="90"/>
        <v>16</v>
      </c>
      <c r="BR163" s="49"/>
      <c r="BS163" s="49"/>
      <c r="BT163" s="49"/>
      <c r="BU163" s="49"/>
      <c r="BV163" s="46"/>
      <c r="BW163" s="46"/>
      <c r="BX163" s="46"/>
      <c r="BY163" s="47"/>
      <c r="BZ163" s="47"/>
      <c r="CA163" s="15">
        <f t="shared" si="80"/>
      </c>
      <c r="CB163" s="11">
        <f t="shared" si="91"/>
        <v>9</v>
      </c>
      <c r="CJ163" s="12"/>
      <c r="CK163" s="12"/>
      <c r="CL163" s="12" t="str">
        <f t="shared" si="81"/>
        <v> </v>
      </c>
      <c r="CM163" s="48"/>
      <c r="CN163" s="28">
        <f t="shared" si="82"/>
      </c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</row>
    <row r="164" spans="1:119" ht="12" customHeight="1">
      <c r="A164" s="41">
        <f t="shared" si="62"/>
        <v>54</v>
      </c>
      <c r="B164" s="41"/>
      <c r="C164" s="32" t="str">
        <f>CONCATENATE(A164,"C")</f>
        <v>54C</v>
      </c>
      <c r="D164" s="33"/>
      <c r="E164" s="50"/>
      <c r="F164" s="34"/>
      <c r="G164" s="35">
        <f t="shared" si="63"/>
      </c>
      <c r="H164" s="34"/>
      <c r="I164" s="35">
        <f t="shared" si="64"/>
      </c>
      <c r="J164" s="34"/>
      <c r="K164" s="36">
        <f t="shared" si="65"/>
      </c>
      <c r="L164" s="51"/>
      <c r="M164" s="52"/>
      <c r="N164" s="53"/>
      <c r="O164" s="53"/>
      <c r="P164" s="37">
        <f t="shared" si="66"/>
      </c>
      <c r="Q164" s="38">
        <f t="shared" si="67"/>
      </c>
      <c r="R164" s="12"/>
      <c r="S164" s="18">
        <f t="shared" si="68"/>
      </c>
      <c r="T164" s="12">
        <f t="shared" si="69"/>
      </c>
      <c r="U164" s="12">
        <f t="shared" si="70"/>
      </c>
      <c r="V164" s="15">
        <f t="shared" si="71"/>
      </c>
      <c r="W164" s="15">
        <f t="shared" si="72"/>
      </c>
      <c r="X164" s="11">
        <f t="shared" si="83"/>
        <v>24</v>
      </c>
      <c r="AA164" s="11">
        <f t="shared" si="73"/>
      </c>
      <c r="AB164" s="11">
        <f t="shared" si="84"/>
        <v>11</v>
      </c>
      <c r="AD164" s="11">
        <f t="shared" si="74"/>
      </c>
      <c r="AE164" s="11">
        <f t="shared" si="85"/>
        <v>21</v>
      </c>
      <c r="AG164" s="11">
        <f t="shared" si="75"/>
      </c>
      <c r="AH164" s="11">
        <f t="shared" si="86"/>
        <v>2</v>
      </c>
      <c r="AJ164" s="11">
        <f t="shared" si="76"/>
      </c>
      <c r="AK164" s="11">
        <f t="shared" si="87"/>
        <v>2</v>
      </c>
      <c r="AM164" s="11" t="e">
        <f>NA()</f>
        <v>#N/A</v>
      </c>
      <c r="AN164" s="11" t="e">
        <f t="shared" si="88"/>
        <v>#N/A</v>
      </c>
      <c r="AP164" s="54"/>
      <c r="AQ164" s="13">
        <f t="shared" si="77"/>
      </c>
      <c r="AS164" s="49"/>
      <c r="AT164" s="40"/>
      <c r="AU164" s="49"/>
      <c r="AV164" s="11">
        <f t="shared" si="78"/>
      </c>
      <c r="AW164" s="11">
        <f t="shared" si="89"/>
        <v>9</v>
      </c>
      <c r="AX164" s="49"/>
      <c r="AZ164" s="11">
        <f t="shared" si="79"/>
      </c>
      <c r="BA164" s="11">
        <f t="shared" si="90"/>
        <v>16</v>
      </c>
      <c r="BR164" s="49"/>
      <c r="BS164" s="49"/>
      <c r="BT164" s="49"/>
      <c r="BU164" s="49"/>
      <c r="BV164" s="46"/>
      <c r="BW164" s="46"/>
      <c r="BX164" s="46"/>
      <c r="BY164" s="47"/>
      <c r="BZ164" s="47"/>
      <c r="CA164" s="15">
        <f t="shared" si="80"/>
      </c>
      <c r="CB164" s="11">
        <f t="shared" si="91"/>
        <v>9</v>
      </c>
      <c r="CJ164" s="12"/>
      <c r="CK164" s="12"/>
      <c r="CL164" s="12" t="str">
        <f t="shared" si="81"/>
        <v> </v>
      </c>
      <c r="CM164" s="48"/>
      <c r="CN164" s="28">
        <f t="shared" si="82"/>
      </c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</row>
    <row r="165" spans="1:119" ht="12" customHeight="1">
      <c r="A165" s="41">
        <f t="shared" si="62"/>
      </c>
      <c r="B165" s="41"/>
      <c r="C165" s="32" t="str">
        <f>CONCATENATE(A167,"A")</f>
        <v>55A</v>
      </c>
      <c r="D165" s="33"/>
      <c r="E165" s="50"/>
      <c r="F165" s="34"/>
      <c r="G165" s="35">
        <f t="shared" si="63"/>
      </c>
      <c r="H165" s="34"/>
      <c r="I165" s="35">
        <f t="shared" si="64"/>
      </c>
      <c r="J165" s="34"/>
      <c r="K165" s="36">
        <f t="shared" si="65"/>
      </c>
      <c r="L165" s="51"/>
      <c r="M165" s="52">
        <f>IF(ISBLANK(L165),"",IF(L165=0,$CL$2,CM165))</f>
      </c>
      <c r="N165" s="53">
        <f>IF(ISNUMBER(M165),IF(ISNUMBER(M165),IF(ISNUMBER(M165),M165+G165+G166+G167+I165+I166+I167+K165+K166+K167,""),""),"")</f>
      </c>
      <c r="O165" s="53">
        <f>IF(ISNUMBER(N165),VLOOKUP(BY165,CA:CB,2,0),"")</f>
      </c>
      <c r="P165" s="37">
        <f t="shared" si="66"/>
      </c>
      <c r="Q165" s="38">
        <f t="shared" si="67"/>
      </c>
      <c r="R165" s="12"/>
      <c r="S165" s="18">
        <f t="shared" si="68"/>
      </c>
      <c r="T165" s="12">
        <f t="shared" si="69"/>
      </c>
      <c r="U165" s="12">
        <f t="shared" si="70"/>
      </c>
      <c r="V165" s="15">
        <f t="shared" si="71"/>
      </c>
      <c r="W165" s="15">
        <f t="shared" si="72"/>
      </c>
      <c r="X165" s="11">
        <f t="shared" si="83"/>
        <v>24</v>
      </c>
      <c r="AA165" s="11">
        <f t="shared" si="73"/>
      </c>
      <c r="AB165" s="11">
        <f t="shared" si="84"/>
        <v>11</v>
      </c>
      <c r="AD165" s="11">
        <f t="shared" si="74"/>
      </c>
      <c r="AE165" s="11">
        <f t="shared" si="85"/>
        <v>21</v>
      </c>
      <c r="AG165" s="11">
        <f t="shared" si="75"/>
      </c>
      <c r="AH165" s="11">
        <f t="shared" si="86"/>
        <v>2</v>
      </c>
      <c r="AJ165" s="11">
        <f t="shared" si="76"/>
      </c>
      <c r="AK165" s="11">
        <f t="shared" si="87"/>
        <v>2</v>
      </c>
      <c r="AM165" s="11" t="e">
        <f>NA()</f>
        <v>#N/A</v>
      </c>
      <c r="AN165" s="11" t="e">
        <f t="shared" si="88"/>
        <v>#N/A</v>
      </c>
      <c r="AP165" s="54" t="e">
        <f>IF("#REF!,#REF!+0,)",TRUE)</f>
        <v>#VALUE!</v>
      </c>
      <c r="AQ165" s="13">
        <f t="shared" si="77"/>
      </c>
      <c r="AS165" s="49">
        <f>IF(ISNUMBER(AP165),VLOOKUP(AP165,AQ:AR,2,0),"")</f>
      </c>
      <c r="AT165" s="40"/>
      <c r="AU165" s="49">
        <f>N165</f>
      </c>
      <c r="AV165" s="11">
        <f t="shared" si="78"/>
      </c>
      <c r="AW165" s="11">
        <f t="shared" si="89"/>
        <v>9</v>
      </c>
      <c r="AX165" s="49">
        <f>IF(ISNUMBER(AU165),VLOOKUP(AU165,AV:AW,2,0),"")</f>
      </c>
      <c r="AZ165" s="11">
        <f t="shared" si="79"/>
      </c>
      <c r="BA165" s="11">
        <f t="shared" si="90"/>
        <v>16</v>
      </c>
      <c r="BR165" s="49">
        <f>N165</f>
      </c>
      <c r="BS165" s="49">
        <f>SUM(G165,G166,G167)</f>
        <v>0</v>
      </c>
      <c r="BT165" s="46">
        <f>SUM(J165,J166,J167)</f>
        <v>0</v>
      </c>
      <c r="BU165" s="46">
        <f>M165</f>
      </c>
      <c r="BV165" s="46" t="e">
        <f>"#REF!"</f>
        <v>#REF!</v>
      </c>
      <c r="BW165" s="46">
        <f>SUM(I165,I166,I167)</f>
        <v>0</v>
      </c>
      <c r="BX165" s="46" t="e">
        <f>"#REF!"</f>
        <v>#REF!</v>
      </c>
      <c r="BY165" s="47">
        <f>IF(ISNUMBER(N165),CONCATENATE(BR165+100,BS165+100,BT165+100,BU165+100,BW165+100)+0,"")</f>
      </c>
      <c r="BZ165" s="47">
        <f>IF(ISNUMBER(SMALL(BY:BY,ROW()-2)),SMALL(BY:BY,ROW()-2),"")</f>
      </c>
      <c r="CA165" s="15">
        <f t="shared" si="80"/>
      </c>
      <c r="CB165" s="11">
        <f t="shared" si="91"/>
        <v>9</v>
      </c>
      <c r="CJ165" s="12"/>
      <c r="CK165" s="12"/>
      <c r="CL165" s="12" t="str">
        <f t="shared" si="81"/>
        <v> </v>
      </c>
      <c r="CM165" s="48" t="str">
        <f>VLOOKUP(L165,AJ:AK,2,0)</f>
        <v> </v>
      </c>
      <c r="CN165" s="28">
        <f t="shared" si="82"/>
      </c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</row>
    <row r="166" spans="1:119" ht="12" customHeight="1">
      <c r="A166" s="41">
        <f t="shared" si="62"/>
      </c>
      <c r="B166" s="41"/>
      <c r="C166" s="32" t="str">
        <f>CONCATENATE(A167,"B")</f>
        <v>55B</v>
      </c>
      <c r="D166" s="33"/>
      <c r="E166" s="50"/>
      <c r="F166" s="34"/>
      <c r="G166" s="35">
        <f t="shared" si="63"/>
      </c>
      <c r="H166" s="34"/>
      <c r="I166" s="35">
        <f t="shared" si="64"/>
      </c>
      <c r="J166" s="34"/>
      <c r="K166" s="36">
        <f t="shared" si="65"/>
      </c>
      <c r="L166" s="51"/>
      <c r="M166" s="52"/>
      <c r="N166" s="53"/>
      <c r="O166" s="53"/>
      <c r="P166" s="37">
        <f t="shared" si="66"/>
      </c>
      <c r="Q166" s="38">
        <f t="shared" si="67"/>
      </c>
      <c r="R166" s="12"/>
      <c r="S166" s="18">
        <f t="shared" si="68"/>
      </c>
      <c r="T166" s="12">
        <f t="shared" si="69"/>
      </c>
      <c r="U166" s="12">
        <f t="shared" si="70"/>
      </c>
      <c r="V166" s="15">
        <f t="shared" si="71"/>
      </c>
      <c r="W166" s="15">
        <f t="shared" si="72"/>
      </c>
      <c r="X166" s="11">
        <f t="shared" si="83"/>
        <v>24</v>
      </c>
      <c r="AA166" s="11">
        <f t="shared" si="73"/>
      </c>
      <c r="AB166" s="11">
        <f t="shared" si="84"/>
        <v>11</v>
      </c>
      <c r="AD166" s="11">
        <f t="shared" si="74"/>
      </c>
      <c r="AE166" s="11">
        <f t="shared" si="85"/>
        <v>21</v>
      </c>
      <c r="AG166" s="11">
        <f t="shared" si="75"/>
      </c>
      <c r="AH166" s="11">
        <f t="shared" si="86"/>
        <v>2</v>
      </c>
      <c r="AJ166" s="11">
        <f t="shared" si="76"/>
      </c>
      <c r="AK166" s="11">
        <f t="shared" si="87"/>
        <v>2</v>
      </c>
      <c r="AM166" s="11" t="e">
        <f>NA()</f>
        <v>#N/A</v>
      </c>
      <c r="AN166" s="11" t="e">
        <f t="shared" si="88"/>
        <v>#N/A</v>
      </c>
      <c r="AP166" s="54"/>
      <c r="AQ166" s="13">
        <f t="shared" si="77"/>
      </c>
      <c r="AS166" s="49"/>
      <c r="AT166" s="40"/>
      <c r="AU166" s="49"/>
      <c r="AV166" s="11">
        <f t="shared" si="78"/>
      </c>
      <c r="AW166" s="11">
        <f t="shared" si="89"/>
        <v>9</v>
      </c>
      <c r="AX166" s="49"/>
      <c r="AZ166" s="11">
        <f t="shared" si="79"/>
      </c>
      <c r="BA166" s="11">
        <f t="shared" si="90"/>
        <v>16</v>
      </c>
      <c r="BR166" s="49"/>
      <c r="BS166" s="49"/>
      <c r="BT166" s="49"/>
      <c r="BU166" s="49"/>
      <c r="BV166" s="46"/>
      <c r="BW166" s="46"/>
      <c r="BX166" s="46"/>
      <c r="BY166" s="47"/>
      <c r="BZ166" s="47"/>
      <c r="CA166" s="15">
        <f t="shared" si="80"/>
      </c>
      <c r="CB166" s="11">
        <f t="shared" si="91"/>
        <v>9</v>
      </c>
      <c r="CJ166" s="12"/>
      <c r="CK166" s="12"/>
      <c r="CL166" s="12" t="str">
        <f t="shared" si="81"/>
        <v> </v>
      </c>
      <c r="CM166" s="48"/>
      <c r="CN166" s="28">
        <f t="shared" si="82"/>
      </c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</row>
    <row r="167" spans="1:119" ht="12" customHeight="1">
      <c r="A167" s="41">
        <f t="shared" si="62"/>
        <v>55</v>
      </c>
      <c r="B167" s="41"/>
      <c r="C167" s="32" t="str">
        <f>CONCATENATE(A167,"C")</f>
        <v>55C</v>
      </c>
      <c r="D167" s="33"/>
      <c r="E167" s="50"/>
      <c r="F167" s="34"/>
      <c r="G167" s="35">
        <f t="shared" si="63"/>
      </c>
      <c r="H167" s="34"/>
      <c r="I167" s="35">
        <f t="shared" si="64"/>
      </c>
      <c r="J167" s="34"/>
      <c r="K167" s="36">
        <f t="shared" si="65"/>
      </c>
      <c r="L167" s="51"/>
      <c r="M167" s="52"/>
      <c r="N167" s="53"/>
      <c r="O167" s="53"/>
      <c r="P167" s="37">
        <f t="shared" si="66"/>
      </c>
      <c r="Q167" s="38">
        <f t="shared" si="67"/>
      </c>
      <c r="R167" s="12"/>
      <c r="S167" s="18">
        <f t="shared" si="68"/>
      </c>
      <c r="T167" s="12">
        <f t="shared" si="69"/>
      </c>
      <c r="U167" s="12">
        <f t="shared" si="70"/>
      </c>
      <c r="V167" s="15">
        <f t="shared" si="71"/>
      </c>
      <c r="W167" s="15">
        <f t="shared" si="72"/>
      </c>
      <c r="X167" s="11">
        <f t="shared" si="83"/>
        <v>24</v>
      </c>
      <c r="AA167" s="11">
        <f t="shared" si="73"/>
      </c>
      <c r="AB167" s="11">
        <f t="shared" si="84"/>
        <v>11</v>
      </c>
      <c r="AD167" s="11">
        <f t="shared" si="74"/>
      </c>
      <c r="AE167" s="11">
        <f t="shared" si="85"/>
        <v>21</v>
      </c>
      <c r="AG167" s="11">
        <f t="shared" si="75"/>
      </c>
      <c r="AH167" s="11">
        <f t="shared" si="86"/>
        <v>2</v>
      </c>
      <c r="AJ167" s="11">
        <f t="shared" si="76"/>
      </c>
      <c r="AK167" s="11">
        <f t="shared" si="87"/>
        <v>2</v>
      </c>
      <c r="AM167" s="11" t="e">
        <f>NA()</f>
        <v>#N/A</v>
      </c>
      <c r="AN167" s="11" t="e">
        <f t="shared" si="88"/>
        <v>#N/A</v>
      </c>
      <c r="AP167" s="54"/>
      <c r="AQ167" s="13">
        <f t="shared" si="77"/>
      </c>
      <c r="AS167" s="49"/>
      <c r="AT167" s="40"/>
      <c r="AU167" s="49"/>
      <c r="AV167" s="11">
        <f t="shared" si="78"/>
      </c>
      <c r="AW167" s="11">
        <f t="shared" si="89"/>
        <v>9</v>
      </c>
      <c r="AX167" s="49"/>
      <c r="AZ167" s="11">
        <f t="shared" si="79"/>
      </c>
      <c r="BA167" s="11">
        <f t="shared" si="90"/>
        <v>16</v>
      </c>
      <c r="BR167" s="49"/>
      <c r="BS167" s="49"/>
      <c r="BT167" s="49"/>
      <c r="BU167" s="49"/>
      <c r="BV167" s="46"/>
      <c r="BW167" s="46"/>
      <c r="BX167" s="46"/>
      <c r="BY167" s="47"/>
      <c r="BZ167" s="47"/>
      <c r="CA167" s="15">
        <f t="shared" si="80"/>
      </c>
      <c r="CB167" s="11">
        <f t="shared" si="91"/>
        <v>9</v>
      </c>
      <c r="CJ167" s="12"/>
      <c r="CK167" s="12"/>
      <c r="CL167" s="12" t="str">
        <f t="shared" si="81"/>
        <v> </v>
      </c>
      <c r="CM167" s="48"/>
      <c r="CN167" s="28">
        <f t="shared" si="82"/>
      </c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</row>
    <row r="168" spans="1:119" ht="12" customHeight="1">
      <c r="A168" s="41">
        <f t="shared" si="62"/>
      </c>
      <c r="B168" s="41"/>
      <c r="C168" s="32" t="str">
        <f>CONCATENATE(A170,"A")</f>
        <v>56A</v>
      </c>
      <c r="D168" s="33"/>
      <c r="E168" s="50"/>
      <c r="F168" s="34"/>
      <c r="G168" s="35">
        <f t="shared" si="63"/>
      </c>
      <c r="H168" s="34"/>
      <c r="I168" s="35">
        <f t="shared" si="64"/>
      </c>
      <c r="J168" s="34"/>
      <c r="K168" s="36">
        <f t="shared" si="65"/>
      </c>
      <c r="L168" s="51"/>
      <c r="M168" s="52">
        <f>IF(ISBLANK(L168),"",IF(L168=0,$CL$2,CM168))</f>
      </c>
      <c r="N168" s="53">
        <f>IF(ISNUMBER(M168),IF(ISNUMBER(M168),IF(ISNUMBER(M168),M168+G168+G169+G170+I168+I169+I170+K168+K169+K170,""),""),"")</f>
      </c>
      <c r="O168" s="53">
        <f>IF(ISNUMBER(N168),VLOOKUP(BY168,CA:CB,2,0),"")</f>
      </c>
      <c r="P168" s="37">
        <f t="shared" si="66"/>
      </c>
      <c r="Q168" s="38">
        <f t="shared" si="67"/>
      </c>
      <c r="R168" s="12"/>
      <c r="S168" s="18">
        <f t="shared" si="68"/>
      </c>
      <c r="T168" s="12">
        <f t="shared" si="69"/>
      </c>
      <c r="U168" s="12">
        <f t="shared" si="70"/>
      </c>
      <c r="V168" s="15">
        <f t="shared" si="71"/>
      </c>
      <c r="W168" s="15">
        <f t="shared" si="72"/>
      </c>
      <c r="X168" s="11">
        <f t="shared" si="83"/>
        <v>24</v>
      </c>
      <c r="AA168" s="11">
        <f t="shared" si="73"/>
      </c>
      <c r="AB168" s="11">
        <f t="shared" si="84"/>
        <v>11</v>
      </c>
      <c r="AD168" s="11">
        <f t="shared" si="74"/>
      </c>
      <c r="AE168" s="11">
        <f t="shared" si="85"/>
        <v>21</v>
      </c>
      <c r="AG168" s="11">
        <f t="shared" si="75"/>
      </c>
      <c r="AH168" s="11">
        <f t="shared" si="86"/>
        <v>2</v>
      </c>
      <c r="AJ168" s="11">
        <f t="shared" si="76"/>
      </c>
      <c r="AK168" s="11">
        <f t="shared" si="87"/>
        <v>2</v>
      </c>
      <c r="AM168" s="11" t="e">
        <f>NA()</f>
        <v>#N/A</v>
      </c>
      <c r="AN168" s="11" t="e">
        <f t="shared" si="88"/>
        <v>#N/A</v>
      </c>
      <c r="AP168" s="54" t="e">
        <f>IF("#REF!,#REF!+0,)",TRUE)</f>
        <v>#VALUE!</v>
      </c>
      <c r="AQ168" s="13">
        <f t="shared" si="77"/>
      </c>
      <c r="AS168" s="49">
        <f>IF(ISNUMBER(AP168),VLOOKUP(AP168,AQ:AR,2,0),"")</f>
      </c>
      <c r="AT168" s="40"/>
      <c r="AU168" s="49">
        <f>N168</f>
      </c>
      <c r="AV168" s="11">
        <f t="shared" si="78"/>
      </c>
      <c r="AW168" s="11">
        <f t="shared" si="89"/>
        <v>9</v>
      </c>
      <c r="AX168" s="49">
        <f>IF(ISNUMBER(AU168),VLOOKUP(AU168,AV:AW,2,0),"")</f>
      </c>
      <c r="AZ168" s="11">
        <f t="shared" si="79"/>
      </c>
      <c r="BA168" s="11">
        <f t="shared" si="90"/>
        <v>16</v>
      </c>
      <c r="BR168" s="49">
        <f>N168</f>
      </c>
      <c r="BS168" s="49">
        <f>SUM(G168,G169,G170)</f>
        <v>0</v>
      </c>
      <c r="BT168" s="46">
        <f>SUM(J168,J169,J170)</f>
        <v>0</v>
      </c>
      <c r="BU168" s="46">
        <f>M168</f>
      </c>
      <c r="BV168" s="46" t="e">
        <f>"#REF!"</f>
        <v>#REF!</v>
      </c>
      <c r="BW168" s="46">
        <f>SUM(I168,I169,I170)</f>
        <v>0</v>
      </c>
      <c r="BX168" s="46" t="e">
        <f>"#REF!"</f>
        <v>#REF!</v>
      </c>
      <c r="BY168" s="47">
        <f>IF(ISNUMBER(N168),CONCATENATE(BR168+100,BS168+100,BT168+100,BU168+100,BW168+100)+0,"")</f>
      </c>
      <c r="BZ168" s="47">
        <f>IF(ISNUMBER(SMALL(BY:BY,ROW()-2)),SMALL(BY:BY,ROW()-2),"")</f>
      </c>
      <c r="CA168" s="15">
        <f t="shared" si="80"/>
      </c>
      <c r="CB168" s="11">
        <f t="shared" si="91"/>
        <v>9</v>
      </c>
      <c r="CJ168" s="12"/>
      <c r="CK168" s="12"/>
      <c r="CL168" s="12" t="str">
        <f t="shared" si="81"/>
        <v> </v>
      </c>
      <c r="CM168" s="48" t="str">
        <f>VLOOKUP(L168,AJ:AK,2,0)</f>
        <v> </v>
      </c>
      <c r="CN168" s="28">
        <f t="shared" si="82"/>
      </c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</row>
    <row r="169" spans="1:119" ht="12" customHeight="1">
      <c r="A169" s="41">
        <f t="shared" si="62"/>
      </c>
      <c r="B169" s="41"/>
      <c r="C169" s="32" t="str">
        <f>CONCATENATE(A170,"B")</f>
        <v>56B</v>
      </c>
      <c r="D169" s="33"/>
      <c r="E169" s="50"/>
      <c r="F169" s="34"/>
      <c r="G169" s="35">
        <f t="shared" si="63"/>
      </c>
      <c r="H169" s="34"/>
      <c r="I169" s="35">
        <f t="shared" si="64"/>
      </c>
      <c r="J169" s="34"/>
      <c r="K169" s="36">
        <f t="shared" si="65"/>
      </c>
      <c r="L169" s="51"/>
      <c r="M169" s="52"/>
      <c r="N169" s="53"/>
      <c r="O169" s="53"/>
      <c r="P169" s="37">
        <f t="shared" si="66"/>
      </c>
      <c r="Q169" s="38">
        <f t="shared" si="67"/>
      </c>
      <c r="R169" s="12"/>
      <c r="S169" s="18">
        <f t="shared" si="68"/>
      </c>
      <c r="T169" s="12">
        <f t="shared" si="69"/>
      </c>
      <c r="U169" s="12">
        <f t="shared" si="70"/>
      </c>
      <c r="V169" s="15">
        <f t="shared" si="71"/>
      </c>
      <c r="W169" s="15">
        <f t="shared" si="72"/>
      </c>
      <c r="X169" s="11">
        <f t="shared" si="83"/>
        <v>24</v>
      </c>
      <c r="AA169" s="11">
        <f t="shared" si="73"/>
      </c>
      <c r="AB169" s="11">
        <f t="shared" si="84"/>
        <v>11</v>
      </c>
      <c r="AD169" s="11">
        <f t="shared" si="74"/>
      </c>
      <c r="AE169" s="11">
        <f t="shared" si="85"/>
        <v>21</v>
      </c>
      <c r="AG169" s="11">
        <f t="shared" si="75"/>
      </c>
      <c r="AH169" s="11">
        <f t="shared" si="86"/>
        <v>2</v>
      </c>
      <c r="AJ169" s="11">
        <f t="shared" si="76"/>
      </c>
      <c r="AK169" s="11">
        <f t="shared" si="87"/>
        <v>2</v>
      </c>
      <c r="AM169" s="11" t="e">
        <f>NA()</f>
        <v>#N/A</v>
      </c>
      <c r="AN169" s="11" t="e">
        <f t="shared" si="88"/>
        <v>#N/A</v>
      </c>
      <c r="AP169" s="54"/>
      <c r="AQ169" s="13">
        <f t="shared" si="77"/>
      </c>
      <c r="AS169" s="49"/>
      <c r="AT169" s="40"/>
      <c r="AU169" s="49"/>
      <c r="AV169" s="11">
        <f t="shared" si="78"/>
      </c>
      <c r="AW169" s="11">
        <f t="shared" si="89"/>
        <v>9</v>
      </c>
      <c r="AX169" s="49"/>
      <c r="AZ169" s="11">
        <f t="shared" si="79"/>
      </c>
      <c r="BA169" s="11">
        <f t="shared" si="90"/>
        <v>16</v>
      </c>
      <c r="BR169" s="49"/>
      <c r="BS169" s="49"/>
      <c r="BT169" s="49"/>
      <c r="BU169" s="49"/>
      <c r="BV169" s="46"/>
      <c r="BW169" s="46"/>
      <c r="BX169" s="46"/>
      <c r="BY169" s="47"/>
      <c r="BZ169" s="47"/>
      <c r="CA169" s="15">
        <f t="shared" si="80"/>
      </c>
      <c r="CB169" s="11">
        <f t="shared" si="91"/>
        <v>9</v>
      </c>
      <c r="CJ169" s="12"/>
      <c r="CK169" s="12"/>
      <c r="CL169" s="12" t="str">
        <f t="shared" si="81"/>
        <v> </v>
      </c>
      <c r="CM169" s="48"/>
      <c r="CN169" s="28">
        <f t="shared" si="82"/>
      </c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</row>
    <row r="170" spans="1:119" ht="12" customHeight="1">
      <c r="A170" s="41">
        <f t="shared" si="62"/>
        <v>56</v>
      </c>
      <c r="B170" s="41"/>
      <c r="C170" s="32" t="str">
        <f>CONCATENATE(A170,"C")</f>
        <v>56C</v>
      </c>
      <c r="D170" s="33"/>
      <c r="E170" s="50"/>
      <c r="F170" s="34"/>
      <c r="G170" s="35">
        <f t="shared" si="63"/>
      </c>
      <c r="H170" s="34"/>
      <c r="I170" s="35">
        <f t="shared" si="64"/>
      </c>
      <c r="J170" s="34"/>
      <c r="K170" s="36">
        <f t="shared" si="65"/>
      </c>
      <c r="L170" s="51"/>
      <c r="M170" s="52"/>
      <c r="N170" s="53"/>
      <c r="O170" s="53"/>
      <c r="P170" s="37">
        <f t="shared" si="66"/>
      </c>
      <c r="Q170" s="38">
        <f t="shared" si="67"/>
      </c>
      <c r="R170" s="12"/>
      <c r="S170" s="18">
        <f t="shared" si="68"/>
      </c>
      <c r="T170" s="12">
        <f t="shared" si="69"/>
      </c>
      <c r="U170" s="12">
        <f t="shared" si="70"/>
      </c>
      <c r="V170" s="15">
        <f t="shared" si="71"/>
      </c>
      <c r="W170" s="15">
        <f t="shared" si="72"/>
      </c>
      <c r="X170" s="11">
        <f t="shared" si="83"/>
        <v>24</v>
      </c>
      <c r="AA170" s="11">
        <f t="shared" si="73"/>
      </c>
      <c r="AB170" s="11">
        <f t="shared" si="84"/>
        <v>11</v>
      </c>
      <c r="AD170" s="11">
        <f t="shared" si="74"/>
      </c>
      <c r="AE170" s="11">
        <f t="shared" si="85"/>
        <v>21</v>
      </c>
      <c r="AG170" s="11">
        <f t="shared" si="75"/>
      </c>
      <c r="AH170" s="11">
        <f t="shared" si="86"/>
        <v>2</v>
      </c>
      <c r="AJ170" s="11">
        <f t="shared" si="76"/>
      </c>
      <c r="AK170" s="11">
        <f t="shared" si="87"/>
        <v>2</v>
      </c>
      <c r="AM170" s="11" t="e">
        <f>NA()</f>
        <v>#N/A</v>
      </c>
      <c r="AN170" s="11" t="e">
        <f t="shared" si="88"/>
        <v>#N/A</v>
      </c>
      <c r="AP170" s="54"/>
      <c r="AQ170" s="13">
        <f t="shared" si="77"/>
      </c>
      <c r="AS170" s="49"/>
      <c r="AT170" s="40"/>
      <c r="AU170" s="49"/>
      <c r="AV170" s="11">
        <f t="shared" si="78"/>
      </c>
      <c r="AW170" s="11">
        <f t="shared" si="89"/>
        <v>9</v>
      </c>
      <c r="AX170" s="49"/>
      <c r="AZ170" s="11">
        <f t="shared" si="79"/>
      </c>
      <c r="BA170" s="11">
        <f t="shared" si="90"/>
        <v>16</v>
      </c>
      <c r="BR170" s="49"/>
      <c r="BS170" s="49"/>
      <c r="BT170" s="49"/>
      <c r="BU170" s="49"/>
      <c r="BV170" s="46"/>
      <c r="BW170" s="46"/>
      <c r="BX170" s="46"/>
      <c r="BY170" s="47"/>
      <c r="BZ170" s="47"/>
      <c r="CA170" s="15">
        <f t="shared" si="80"/>
      </c>
      <c r="CB170" s="11">
        <f t="shared" si="91"/>
        <v>9</v>
      </c>
      <c r="CJ170" s="12"/>
      <c r="CK170" s="12"/>
      <c r="CL170" s="12" t="str">
        <f t="shared" si="81"/>
        <v> </v>
      </c>
      <c r="CM170" s="48"/>
      <c r="CN170" s="28">
        <f t="shared" si="82"/>
      </c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</row>
    <row r="171" spans="1:119" ht="12" customHeight="1">
      <c r="A171" s="41">
        <f t="shared" si="62"/>
      </c>
      <c r="B171" s="41"/>
      <c r="C171" s="32" t="str">
        <f>CONCATENATE(A173,"A")</f>
        <v>57A</v>
      </c>
      <c r="D171" s="33"/>
      <c r="E171" s="50"/>
      <c r="F171" s="34"/>
      <c r="G171" s="35">
        <f t="shared" si="63"/>
      </c>
      <c r="H171" s="34"/>
      <c r="I171" s="35">
        <f t="shared" si="64"/>
      </c>
      <c r="J171" s="34"/>
      <c r="K171" s="36">
        <f t="shared" si="65"/>
      </c>
      <c r="L171" s="51"/>
      <c r="M171" s="52">
        <f>IF(ISBLANK(L171),"",IF(L171=0,$CL$2,CM171))</f>
      </c>
      <c r="N171" s="53">
        <f>IF(ISNUMBER(M171),IF(ISNUMBER(M171),IF(ISNUMBER(M171),M171+G171+G172+G173+I171+I172+I173+K171+K172+K173,""),""),"")</f>
      </c>
      <c r="O171" s="53">
        <f>IF(ISNUMBER(N171),VLOOKUP(BY171,CA:CB,2,0),"")</f>
      </c>
      <c r="P171" s="37">
        <f t="shared" si="66"/>
      </c>
      <c r="Q171" s="38">
        <f t="shared" si="67"/>
      </c>
      <c r="R171" s="12"/>
      <c r="S171" s="18">
        <f t="shared" si="68"/>
      </c>
      <c r="T171" s="12">
        <f t="shared" si="69"/>
      </c>
      <c r="U171" s="12">
        <f t="shared" si="70"/>
      </c>
      <c r="V171" s="15">
        <f t="shared" si="71"/>
      </c>
      <c r="W171" s="15">
        <f t="shared" si="72"/>
      </c>
      <c r="X171" s="11">
        <f t="shared" si="83"/>
        <v>24</v>
      </c>
      <c r="AA171" s="11">
        <f t="shared" si="73"/>
      </c>
      <c r="AB171" s="11">
        <f t="shared" si="84"/>
        <v>11</v>
      </c>
      <c r="AD171" s="11">
        <f t="shared" si="74"/>
      </c>
      <c r="AE171" s="11">
        <f t="shared" si="85"/>
        <v>21</v>
      </c>
      <c r="AG171" s="11">
        <f t="shared" si="75"/>
      </c>
      <c r="AH171" s="11">
        <f t="shared" si="86"/>
        <v>2</v>
      </c>
      <c r="AJ171" s="11">
        <f t="shared" si="76"/>
      </c>
      <c r="AK171" s="11">
        <f t="shared" si="87"/>
        <v>2</v>
      </c>
      <c r="AM171" s="11" t="e">
        <f>NA()</f>
        <v>#N/A</v>
      </c>
      <c r="AN171" s="11" t="e">
        <f t="shared" si="88"/>
        <v>#N/A</v>
      </c>
      <c r="AP171" s="54" t="e">
        <f>IF("#REF!,#REF!+0,)",TRUE)</f>
        <v>#VALUE!</v>
      </c>
      <c r="AQ171" s="13">
        <f t="shared" si="77"/>
      </c>
      <c r="AS171" s="49">
        <f>IF(ISNUMBER(AP171),VLOOKUP(AP171,AQ:AR,2,0),"")</f>
      </c>
      <c r="AT171" s="40"/>
      <c r="AU171" s="49">
        <f>N171</f>
      </c>
      <c r="AV171" s="11">
        <f t="shared" si="78"/>
      </c>
      <c r="AW171" s="11">
        <f t="shared" si="89"/>
        <v>9</v>
      </c>
      <c r="AX171" s="49">
        <f>IF(ISNUMBER(AU171),VLOOKUP(AU171,AV:AW,2,0),"")</f>
      </c>
      <c r="AZ171" s="11">
        <f t="shared" si="79"/>
      </c>
      <c r="BA171" s="11">
        <f t="shared" si="90"/>
        <v>16</v>
      </c>
      <c r="BR171" s="49">
        <f>N171</f>
      </c>
      <c r="BS171" s="49">
        <f>SUM(G171,G172,G173)</f>
        <v>0</v>
      </c>
      <c r="BT171" s="46">
        <f>SUM(J171,J172,J173)</f>
        <v>0</v>
      </c>
      <c r="BU171" s="46">
        <f>M171</f>
      </c>
      <c r="BV171" s="46" t="e">
        <f>"#REF!"</f>
        <v>#REF!</v>
      </c>
      <c r="BW171" s="46">
        <f>SUM(I171,I172,I173)</f>
        <v>0</v>
      </c>
      <c r="BX171" s="46" t="e">
        <f>"#REF!"</f>
        <v>#REF!</v>
      </c>
      <c r="BY171" s="47">
        <f>IF(ISNUMBER(N171),CONCATENATE(BR171+100,BS171+100,BT171+100,BU171+100,BW171+100)+0,"")</f>
      </c>
      <c r="BZ171" s="47">
        <f>IF(ISNUMBER(SMALL(BY:BY,ROW()-2)),SMALL(BY:BY,ROW()-2),"")</f>
      </c>
      <c r="CA171" s="15">
        <f t="shared" si="80"/>
      </c>
      <c r="CB171" s="11">
        <f t="shared" si="91"/>
        <v>9</v>
      </c>
      <c r="CJ171" s="12"/>
      <c r="CK171" s="12"/>
      <c r="CL171" s="12" t="str">
        <f t="shared" si="81"/>
        <v> </v>
      </c>
      <c r="CM171" s="48" t="str">
        <f>VLOOKUP(L171,AJ:AK,2,0)</f>
        <v> </v>
      </c>
      <c r="CN171" s="28">
        <f t="shared" si="82"/>
      </c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</row>
    <row r="172" spans="1:119" ht="12" customHeight="1">
      <c r="A172" s="41">
        <f t="shared" si="62"/>
      </c>
      <c r="B172" s="41"/>
      <c r="C172" s="32" t="str">
        <f>CONCATENATE(A173,"B")</f>
        <v>57B</v>
      </c>
      <c r="D172" s="33"/>
      <c r="E172" s="50"/>
      <c r="F172" s="34"/>
      <c r="G172" s="35">
        <f t="shared" si="63"/>
      </c>
      <c r="H172" s="34"/>
      <c r="I172" s="35">
        <f t="shared" si="64"/>
      </c>
      <c r="J172" s="34"/>
      <c r="K172" s="36">
        <f t="shared" si="65"/>
      </c>
      <c r="L172" s="51"/>
      <c r="M172" s="52"/>
      <c r="N172" s="53"/>
      <c r="O172" s="53"/>
      <c r="P172" s="37">
        <f t="shared" si="66"/>
      </c>
      <c r="Q172" s="38">
        <f t="shared" si="67"/>
      </c>
      <c r="R172" s="12"/>
      <c r="S172" s="18">
        <f t="shared" si="68"/>
      </c>
      <c r="T172" s="12">
        <f t="shared" si="69"/>
      </c>
      <c r="U172" s="12">
        <f t="shared" si="70"/>
      </c>
      <c r="V172" s="15">
        <f t="shared" si="71"/>
      </c>
      <c r="W172" s="15">
        <f t="shared" si="72"/>
      </c>
      <c r="X172" s="11">
        <f t="shared" si="83"/>
        <v>24</v>
      </c>
      <c r="AA172" s="11">
        <f t="shared" si="73"/>
      </c>
      <c r="AB172" s="11">
        <f t="shared" si="84"/>
        <v>11</v>
      </c>
      <c r="AD172" s="11">
        <f t="shared" si="74"/>
      </c>
      <c r="AE172" s="11">
        <f t="shared" si="85"/>
        <v>21</v>
      </c>
      <c r="AG172" s="11">
        <f t="shared" si="75"/>
      </c>
      <c r="AH172" s="11">
        <f t="shared" si="86"/>
        <v>2</v>
      </c>
      <c r="AJ172" s="11">
        <f t="shared" si="76"/>
      </c>
      <c r="AK172" s="11">
        <f t="shared" si="87"/>
        <v>2</v>
      </c>
      <c r="AM172" s="11" t="e">
        <f>NA()</f>
        <v>#N/A</v>
      </c>
      <c r="AN172" s="11" t="e">
        <f t="shared" si="88"/>
        <v>#N/A</v>
      </c>
      <c r="AP172" s="54"/>
      <c r="AQ172" s="13">
        <f t="shared" si="77"/>
      </c>
      <c r="AS172" s="49"/>
      <c r="AT172" s="40"/>
      <c r="AU172" s="49"/>
      <c r="AV172" s="11">
        <f t="shared" si="78"/>
      </c>
      <c r="AW172" s="11">
        <f t="shared" si="89"/>
        <v>9</v>
      </c>
      <c r="AX172" s="49"/>
      <c r="AZ172" s="11">
        <f t="shared" si="79"/>
      </c>
      <c r="BA172" s="11">
        <f t="shared" si="90"/>
        <v>16</v>
      </c>
      <c r="BR172" s="49"/>
      <c r="BS172" s="49"/>
      <c r="BT172" s="49"/>
      <c r="BU172" s="49"/>
      <c r="BV172" s="46"/>
      <c r="BW172" s="46"/>
      <c r="BX172" s="46"/>
      <c r="BY172" s="47"/>
      <c r="BZ172" s="47"/>
      <c r="CA172" s="15">
        <f t="shared" si="80"/>
      </c>
      <c r="CB172" s="11">
        <f t="shared" si="91"/>
        <v>9</v>
      </c>
      <c r="CJ172" s="12"/>
      <c r="CK172" s="12"/>
      <c r="CL172" s="12" t="str">
        <f t="shared" si="81"/>
        <v> </v>
      </c>
      <c r="CM172" s="48"/>
      <c r="CN172" s="28">
        <f t="shared" si="82"/>
      </c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</row>
    <row r="173" spans="1:119" ht="12" customHeight="1">
      <c r="A173" s="41">
        <f t="shared" si="62"/>
        <v>57</v>
      </c>
      <c r="B173" s="41"/>
      <c r="C173" s="32" t="str">
        <f>CONCATENATE(A173,"C")</f>
        <v>57C</v>
      </c>
      <c r="D173" s="33"/>
      <c r="E173" s="50"/>
      <c r="F173" s="34"/>
      <c r="G173" s="35">
        <f t="shared" si="63"/>
      </c>
      <c r="H173" s="34"/>
      <c r="I173" s="35">
        <f t="shared" si="64"/>
      </c>
      <c r="J173" s="34"/>
      <c r="K173" s="36">
        <f t="shared" si="65"/>
      </c>
      <c r="L173" s="51"/>
      <c r="M173" s="52"/>
      <c r="N173" s="53"/>
      <c r="O173" s="53"/>
      <c r="P173" s="37">
        <f t="shared" si="66"/>
      </c>
      <c r="Q173" s="38">
        <f t="shared" si="67"/>
      </c>
      <c r="R173" s="12"/>
      <c r="S173" s="18">
        <f t="shared" si="68"/>
      </c>
      <c r="T173" s="12">
        <f t="shared" si="69"/>
      </c>
      <c r="U173" s="12">
        <f t="shared" si="70"/>
      </c>
      <c r="V173" s="15">
        <f t="shared" si="71"/>
      </c>
      <c r="W173" s="15">
        <f t="shared" si="72"/>
      </c>
      <c r="X173" s="11">
        <f t="shared" si="83"/>
        <v>24</v>
      </c>
      <c r="AA173" s="11">
        <f t="shared" si="73"/>
      </c>
      <c r="AB173" s="11">
        <f t="shared" si="84"/>
        <v>11</v>
      </c>
      <c r="AD173" s="11">
        <f t="shared" si="74"/>
      </c>
      <c r="AE173" s="11">
        <f t="shared" si="85"/>
        <v>21</v>
      </c>
      <c r="AG173" s="11">
        <f t="shared" si="75"/>
      </c>
      <c r="AH173" s="11">
        <f t="shared" si="86"/>
        <v>2</v>
      </c>
      <c r="AJ173" s="11">
        <f t="shared" si="76"/>
      </c>
      <c r="AK173" s="11">
        <f t="shared" si="87"/>
        <v>2</v>
      </c>
      <c r="AM173" s="11" t="e">
        <f>NA()</f>
        <v>#N/A</v>
      </c>
      <c r="AN173" s="11" t="e">
        <f t="shared" si="88"/>
        <v>#N/A</v>
      </c>
      <c r="AP173" s="54"/>
      <c r="AQ173" s="13">
        <f t="shared" si="77"/>
      </c>
      <c r="AS173" s="49"/>
      <c r="AT173" s="40"/>
      <c r="AU173" s="49"/>
      <c r="AV173" s="11">
        <f t="shared" si="78"/>
      </c>
      <c r="AW173" s="11">
        <f t="shared" si="89"/>
        <v>9</v>
      </c>
      <c r="AX173" s="49"/>
      <c r="AZ173" s="11">
        <f t="shared" si="79"/>
      </c>
      <c r="BA173" s="11">
        <f t="shared" si="90"/>
        <v>16</v>
      </c>
      <c r="BR173" s="49"/>
      <c r="BS173" s="49"/>
      <c r="BT173" s="49"/>
      <c r="BU173" s="49"/>
      <c r="BV173" s="46"/>
      <c r="BW173" s="46"/>
      <c r="BX173" s="46"/>
      <c r="BY173" s="47"/>
      <c r="BZ173" s="47"/>
      <c r="CA173" s="15">
        <f t="shared" si="80"/>
      </c>
      <c r="CB173" s="11">
        <f t="shared" si="91"/>
        <v>9</v>
      </c>
      <c r="CJ173" s="12"/>
      <c r="CK173" s="12"/>
      <c r="CL173" s="12" t="str">
        <f t="shared" si="81"/>
        <v> </v>
      </c>
      <c r="CM173" s="48"/>
      <c r="CN173" s="28">
        <f t="shared" si="82"/>
      </c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</row>
    <row r="174" spans="1:119" ht="12" customHeight="1">
      <c r="A174" s="41">
        <f t="shared" si="62"/>
      </c>
      <c r="B174" s="41"/>
      <c r="C174" s="32" t="str">
        <f>CONCATENATE(A176,"A")</f>
        <v>58A</v>
      </c>
      <c r="D174" s="33"/>
      <c r="E174" s="50"/>
      <c r="F174" s="34"/>
      <c r="G174" s="35">
        <f t="shared" si="63"/>
      </c>
      <c r="H174" s="34"/>
      <c r="I174" s="35">
        <f t="shared" si="64"/>
      </c>
      <c r="J174" s="34"/>
      <c r="K174" s="36">
        <f t="shared" si="65"/>
      </c>
      <c r="L174" s="51"/>
      <c r="M174" s="52">
        <f>IF(ISBLANK(L174),"",IF(L174=0,$CL$2,CM174))</f>
      </c>
      <c r="N174" s="53">
        <f>IF(ISNUMBER(M174),IF(ISNUMBER(M174),IF(ISNUMBER(M174),M174+G174+G175+G176+I174+I175+I176+K174+K175+K176,""),""),"")</f>
      </c>
      <c r="O174" s="53">
        <f>IF(ISNUMBER(N174),VLOOKUP(BY174,CA:CB,2,0),"")</f>
      </c>
      <c r="P174" s="37">
        <f t="shared" si="66"/>
      </c>
      <c r="Q174" s="38">
        <f t="shared" si="67"/>
      </c>
      <c r="R174" s="12"/>
      <c r="S174" s="18">
        <f t="shared" si="68"/>
      </c>
      <c r="T174" s="12">
        <f t="shared" si="69"/>
      </c>
      <c r="U174" s="12">
        <f t="shared" si="70"/>
      </c>
      <c r="V174" s="15">
        <f t="shared" si="71"/>
      </c>
      <c r="W174" s="15">
        <f t="shared" si="72"/>
      </c>
      <c r="X174" s="11">
        <f t="shared" si="83"/>
        <v>24</v>
      </c>
      <c r="AA174" s="11">
        <f t="shared" si="73"/>
      </c>
      <c r="AB174" s="11">
        <f t="shared" si="84"/>
        <v>11</v>
      </c>
      <c r="AD174" s="11">
        <f t="shared" si="74"/>
      </c>
      <c r="AE174" s="11">
        <f t="shared" si="85"/>
        <v>21</v>
      </c>
      <c r="AG174" s="11">
        <f t="shared" si="75"/>
      </c>
      <c r="AH174" s="11">
        <f t="shared" si="86"/>
        <v>2</v>
      </c>
      <c r="AJ174" s="11">
        <f t="shared" si="76"/>
      </c>
      <c r="AK174" s="11">
        <f t="shared" si="87"/>
        <v>2</v>
      </c>
      <c r="AM174" s="11" t="e">
        <f>NA()</f>
        <v>#N/A</v>
      </c>
      <c r="AN174" s="11" t="e">
        <f t="shared" si="88"/>
        <v>#N/A</v>
      </c>
      <c r="AP174" s="54" t="e">
        <f>IF("#REF!,#REF!+0,)",TRUE)</f>
        <v>#VALUE!</v>
      </c>
      <c r="AQ174" s="13">
        <f t="shared" si="77"/>
      </c>
      <c r="AS174" s="49">
        <f>IF(ISNUMBER(AP174),VLOOKUP(AP174,AQ:AR,2,0),"")</f>
      </c>
      <c r="AT174" s="40"/>
      <c r="AU174" s="49">
        <f>N174</f>
      </c>
      <c r="AV174" s="11">
        <f t="shared" si="78"/>
      </c>
      <c r="AW174" s="11">
        <f t="shared" si="89"/>
        <v>9</v>
      </c>
      <c r="AX174" s="49">
        <f>IF(ISNUMBER(AU174),VLOOKUP(AU174,AV:AW,2,0),"")</f>
      </c>
      <c r="AZ174" s="11">
        <f t="shared" si="79"/>
      </c>
      <c r="BA174" s="11">
        <f t="shared" si="90"/>
        <v>16</v>
      </c>
      <c r="BR174" s="49">
        <f>N174</f>
      </c>
      <c r="BS174" s="49">
        <f>SUM(G174,G175,G176)</f>
        <v>0</v>
      </c>
      <c r="BT174" s="46">
        <f>SUM(J174,J175,J176)</f>
        <v>0</v>
      </c>
      <c r="BU174" s="46">
        <f>M174</f>
      </c>
      <c r="BV174" s="46" t="e">
        <f>"#REF!"</f>
        <v>#REF!</v>
      </c>
      <c r="BW174" s="46">
        <f>SUM(I174,I175,I176)</f>
        <v>0</v>
      </c>
      <c r="BX174" s="46" t="e">
        <f>"#REF!"</f>
        <v>#REF!</v>
      </c>
      <c r="BY174" s="47">
        <f>IF(ISNUMBER(N174),CONCATENATE(BR174+100,BS174+100,BT174+100,BU174+100,BW174+100)+0,"")</f>
      </c>
      <c r="BZ174" s="47">
        <f>IF(ISNUMBER(SMALL(BY:BY,ROW()-2)),SMALL(BY:BY,ROW()-2),"")</f>
      </c>
      <c r="CA174" s="15">
        <f t="shared" si="80"/>
      </c>
      <c r="CB174" s="11">
        <f t="shared" si="91"/>
        <v>9</v>
      </c>
      <c r="CJ174" s="12"/>
      <c r="CK174" s="12"/>
      <c r="CL174" s="12" t="str">
        <f t="shared" si="81"/>
        <v> </v>
      </c>
      <c r="CM174" s="48" t="str">
        <f>VLOOKUP(L174,AJ:AK,2,0)</f>
        <v> </v>
      </c>
      <c r="CN174" s="28">
        <f t="shared" si="82"/>
      </c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</row>
    <row r="175" spans="1:119" ht="12" customHeight="1">
      <c r="A175" s="41">
        <f t="shared" si="62"/>
      </c>
      <c r="B175" s="41"/>
      <c r="C175" s="32" t="str">
        <f>CONCATENATE(A176,"B")</f>
        <v>58B</v>
      </c>
      <c r="D175" s="33"/>
      <c r="E175" s="50"/>
      <c r="F175" s="34"/>
      <c r="G175" s="35">
        <f t="shared" si="63"/>
      </c>
      <c r="H175" s="34"/>
      <c r="I175" s="35">
        <f t="shared" si="64"/>
      </c>
      <c r="J175" s="34"/>
      <c r="K175" s="36">
        <f t="shared" si="65"/>
      </c>
      <c r="L175" s="51"/>
      <c r="M175" s="52"/>
      <c r="N175" s="53"/>
      <c r="O175" s="53"/>
      <c r="P175" s="37">
        <f t="shared" si="66"/>
      </c>
      <c r="Q175" s="38">
        <f t="shared" si="67"/>
      </c>
      <c r="R175" s="12"/>
      <c r="S175" s="18">
        <f t="shared" si="68"/>
      </c>
      <c r="T175" s="12">
        <f t="shared" si="69"/>
      </c>
      <c r="U175" s="12">
        <f t="shared" si="70"/>
      </c>
      <c r="V175" s="15">
        <f t="shared" si="71"/>
      </c>
      <c r="W175" s="15">
        <f t="shared" si="72"/>
      </c>
      <c r="X175" s="11">
        <f t="shared" si="83"/>
        <v>24</v>
      </c>
      <c r="AA175" s="11">
        <f t="shared" si="73"/>
      </c>
      <c r="AB175" s="11">
        <f t="shared" si="84"/>
        <v>11</v>
      </c>
      <c r="AD175" s="11">
        <f t="shared" si="74"/>
      </c>
      <c r="AE175" s="11">
        <f t="shared" si="85"/>
        <v>21</v>
      </c>
      <c r="AG175" s="11">
        <f t="shared" si="75"/>
      </c>
      <c r="AH175" s="11">
        <f t="shared" si="86"/>
        <v>2</v>
      </c>
      <c r="AJ175" s="11">
        <f t="shared" si="76"/>
      </c>
      <c r="AK175" s="11">
        <f t="shared" si="87"/>
        <v>2</v>
      </c>
      <c r="AM175" s="11" t="e">
        <f>NA()</f>
        <v>#N/A</v>
      </c>
      <c r="AN175" s="11" t="e">
        <f t="shared" si="88"/>
        <v>#N/A</v>
      </c>
      <c r="AP175" s="54"/>
      <c r="AQ175" s="13">
        <f t="shared" si="77"/>
      </c>
      <c r="AS175" s="49"/>
      <c r="AT175" s="40"/>
      <c r="AU175" s="49"/>
      <c r="AV175" s="11">
        <f t="shared" si="78"/>
      </c>
      <c r="AW175" s="11">
        <f t="shared" si="89"/>
        <v>9</v>
      </c>
      <c r="AX175" s="49"/>
      <c r="AZ175" s="11">
        <f t="shared" si="79"/>
      </c>
      <c r="BA175" s="11">
        <f t="shared" si="90"/>
        <v>16</v>
      </c>
      <c r="BR175" s="49"/>
      <c r="BS175" s="49"/>
      <c r="BT175" s="49"/>
      <c r="BU175" s="49"/>
      <c r="BV175" s="46"/>
      <c r="BW175" s="46"/>
      <c r="BX175" s="46"/>
      <c r="BY175" s="47"/>
      <c r="BZ175" s="47"/>
      <c r="CA175" s="15">
        <f t="shared" si="80"/>
      </c>
      <c r="CB175" s="11">
        <f t="shared" si="91"/>
        <v>9</v>
      </c>
      <c r="CJ175" s="12"/>
      <c r="CK175" s="12"/>
      <c r="CL175" s="12" t="str">
        <f t="shared" si="81"/>
        <v> </v>
      </c>
      <c r="CM175" s="48"/>
      <c r="CN175" s="28">
        <f t="shared" si="82"/>
      </c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</row>
    <row r="176" spans="1:119" ht="12" customHeight="1">
      <c r="A176" s="41">
        <f t="shared" si="62"/>
        <v>58</v>
      </c>
      <c r="B176" s="41"/>
      <c r="C176" s="32" t="str">
        <f>CONCATENATE(A176,"C")</f>
        <v>58C</v>
      </c>
      <c r="D176" s="33"/>
      <c r="E176" s="50"/>
      <c r="F176" s="34"/>
      <c r="G176" s="35">
        <f t="shared" si="63"/>
      </c>
      <c r="H176" s="34"/>
      <c r="I176" s="35">
        <f t="shared" si="64"/>
      </c>
      <c r="J176" s="34"/>
      <c r="K176" s="36">
        <f t="shared" si="65"/>
      </c>
      <c r="L176" s="51"/>
      <c r="M176" s="52"/>
      <c r="N176" s="53"/>
      <c r="O176" s="53"/>
      <c r="P176" s="37">
        <f t="shared" si="66"/>
      </c>
      <c r="Q176" s="38">
        <f t="shared" si="67"/>
      </c>
      <c r="R176" s="12"/>
      <c r="S176" s="18">
        <f t="shared" si="68"/>
      </c>
      <c r="T176" s="12">
        <f t="shared" si="69"/>
      </c>
      <c r="U176" s="12">
        <f t="shared" si="70"/>
      </c>
      <c r="V176" s="15">
        <f t="shared" si="71"/>
      </c>
      <c r="W176" s="15">
        <f t="shared" si="72"/>
      </c>
      <c r="X176" s="11">
        <f t="shared" si="83"/>
        <v>24</v>
      </c>
      <c r="AA176" s="11">
        <f t="shared" si="73"/>
      </c>
      <c r="AB176" s="11">
        <f t="shared" si="84"/>
        <v>11</v>
      </c>
      <c r="AD176" s="11">
        <f t="shared" si="74"/>
      </c>
      <c r="AE176" s="11">
        <f t="shared" si="85"/>
        <v>21</v>
      </c>
      <c r="AG176" s="11">
        <f t="shared" si="75"/>
      </c>
      <c r="AH176" s="11">
        <f t="shared" si="86"/>
        <v>2</v>
      </c>
      <c r="AJ176" s="11">
        <f t="shared" si="76"/>
      </c>
      <c r="AK176" s="11">
        <f t="shared" si="87"/>
        <v>2</v>
      </c>
      <c r="AM176" s="11" t="e">
        <f>NA()</f>
        <v>#N/A</v>
      </c>
      <c r="AN176" s="11" t="e">
        <f t="shared" si="88"/>
        <v>#N/A</v>
      </c>
      <c r="AP176" s="54"/>
      <c r="AQ176" s="13">
        <f t="shared" si="77"/>
      </c>
      <c r="AS176" s="49"/>
      <c r="AT176" s="40"/>
      <c r="AU176" s="49"/>
      <c r="AV176" s="11">
        <f t="shared" si="78"/>
      </c>
      <c r="AW176" s="11">
        <f t="shared" si="89"/>
        <v>9</v>
      </c>
      <c r="AX176" s="49"/>
      <c r="AZ176" s="11">
        <f t="shared" si="79"/>
      </c>
      <c r="BA176" s="11">
        <f t="shared" si="90"/>
        <v>16</v>
      </c>
      <c r="BR176" s="49"/>
      <c r="BS176" s="49"/>
      <c r="BT176" s="49"/>
      <c r="BU176" s="49"/>
      <c r="BV176" s="46"/>
      <c r="BW176" s="46"/>
      <c r="BX176" s="46"/>
      <c r="BY176" s="47"/>
      <c r="BZ176" s="47"/>
      <c r="CA176" s="15">
        <f t="shared" si="80"/>
      </c>
      <c r="CB176" s="11">
        <f t="shared" si="91"/>
        <v>9</v>
      </c>
      <c r="CJ176" s="12"/>
      <c r="CK176" s="12"/>
      <c r="CL176" s="12" t="str">
        <f t="shared" si="81"/>
        <v> </v>
      </c>
      <c r="CM176" s="48"/>
      <c r="CN176" s="28">
        <f t="shared" si="82"/>
      </c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</row>
    <row r="177" spans="1:119" ht="12" customHeight="1">
      <c r="A177" s="41">
        <f t="shared" si="62"/>
      </c>
      <c r="B177" s="41"/>
      <c r="C177" s="32" t="str">
        <f>CONCATENATE(A179,"A")</f>
        <v>59A</v>
      </c>
      <c r="D177" s="33"/>
      <c r="E177" s="50"/>
      <c r="F177" s="34"/>
      <c r="G177" s="35">
        <f t="shared" si="63"/>
      </c>
      <c r="H177" s="34"/>
      <c r="I177" s="35">
        <f t="shared" si="64"/>
      </c>
      <c r="J177" s="34"/>
      <c r="K177" s="36">
        <f t="shared" si="65"/>
      </c>
      <c r="L177" s="51"/>
      <c r="M177" s="52">
        <f>IF(ISBLANK(L177),"",IF(L177=0,$CL$2,CM177))</f>
      </c>
      <c r="N177" s="53">
        <f>IF(ISNUMBER(M177),IF(ISNUMBER(M177),IF(ISNUMBER(M177),M177+G177+G178+G179+I177+I178+I179+K177+K178+K179,""),""),"")</f>
      </c>
      <c r="O177" s="53">
        <f>IF(ISNUMBER(N177),VLOOKUP(BY177,CA:CB,2,0),"")</f>
      </c>
      <c r="P177" s="37">
        <f t="shared" si="66"/>
      </c>
      <c r="Q177" s="38">
        <f t="shared" si="67"/>
      </c>
      <c r="R177" s="12"/>
      <c r="S177" s="18">
        <f t="shared" si="68"/>
      </c>
      <c r="T177" s="12">
        <f t="shared" si="69"/>
      </c>
      <c r="U177" s="12">
        <f t="shared" si="70"/>
      </c>
      <c r="V177" s="15">
        <f t="shared" si="71"/>
      </c>
      <c r="W177" s="15">
        <f t="shared" si="72"/>
      </c>
      <c r="X177" s="11">
        <f t="shared" si="83"/>
        <v>24</v>
      </c>
      <c r="AA177" s="11">
        <f t="shared" si="73"/>
      </c>
      <c r="AB177" s="11">
        <f t="shared" si="84"/>
        <v>11</v>
      </c>
      <c r="AD177" s="11">
        <f t="shared" si="74"/>
      </c>
      <c r="AE177" s="11">
        <f t="shared" si="85"/>
        <v>21</v>
      </c>
      <c r="AG177" s="11">
        <f t="shared" si="75"/>
      </c>
      <c r="AH177" s="11">
        <f t="shared" si="86"/>
        <v>2</v>
      </c>
      <c r="AJ177" s="11">
        <f t="shared" si="76"/>
      </c>
      <c r="AK177" s="11">
        <f t="shared" si="87"/>
        <v>2</v>
      </c>
      <c r="AM177" s="11" t="e">
        <f>NA()</f>
        <v>#N/A</v>
      </c>
      <c r="AN177" s="11" t="e">
        <f t="shared" si="88"/>
        <v>#N/A</v>
      </c>
      <c r="AP177" s="54" t="e">
        <f>IF("#REF!,#REF!+0,)",TRUE)</f>
        <v>#VALUE!</v>
      </c>
      <c r="AQ177" s="13">
        <f t="shared" si="77"/>
      </c>
      <c r="AS177" s="49">
        <f>IF(ISNUMBER(AP177),VLOOKUP(AP177,AQ:AR,2,0),"")</f>
      </c>
      <c r="AT177" s="40"/>
      <c r="AU177" s="49">
        <f>N177</f>
      </c>
      <c r="AV177" s="11">
        <f t="shared" si="78"/>
      </c>
      <c r="AW177" s="11">
        <f t="shared" si="89"/>
        <v>9</v>
      </c>
      <c r="AX177" s="49">
        <f>IF(ISNUMBER(AU177),VLOOKUP(AU177,AV:AW,2,0),"")</f>
      </c>
      <c r="AZ177" s="11">
        <f t="shared" si="79"/>
      </c>
      <c r="BA177" s="11">
        <f t="shared" si="90"/>
        <v>16</v>
      </c>
      <c r="BR177" s="49">
        <f>N177</f>
      </c>
      <c r="BS177" s="49">
        <f>SUM(G177,G178,G179)</f>
        <v>0</v>
      </c>
      <c r="BT177" s="46">
        <f>SUM(J177,J178,J179)</f>
        <v>0</v>
      </c>
      <c r="BU177" s="46">
        <f>M177</f>
      </c>
      <c r="BV177" s="46" t="e">
        <f>"#REF!"</f>
        <v>#REF!</v>
      </c>
      <c r="BW177" s="46">
        <f>SUM(I177,I178,I179)</f>
        <v>0</v>
      </c>
      <c r="BX177" s="46" t="e">
        <f>"#REF!"</f>
        <v>#REF!</v>
      </c>
      <c r="BY177" s="47">
        <f>IF(ISNUMBER(N177),CONCATENATE(BR177+100,BS177+100,BT177+100,BU177+100,BW177+100)+0,"")</f>
      </c>
      <c r="BZ177" s="47">
        <f>IF(ISNUMBER(SMALL(BY:BY,ROW()-2)),SMALL(BY:BY,ROW()-2),"")</f>
      </c>
      <c r="CA177" s="15">
        <f t="shared" si="80"/>
      </c>
      <c r="CB177" s="11">
        <f t="shared" si="91"/>
        <v>9</v>
      </c>
      <c r="CJ177" s="12"/>
      <c r="CK177" s="12"/>
      <c r="CL177" s="12" t="str">
        <f t="shared" si="81"/>
        <v> </v>
      </c>
      <c r="CM177" s="48" t="str">
        <f>VLOOKUP(L177,AJ:AK,2,0)</f>
        <v> </v>
      </c>
      <c r="CN177" s="28">
        <f t="shared" si="82"/>
      </c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</row>
    <row r="178" spans="1:119" ht="12" customHeight="1">
      <c r="A178" s="41">
        <f t="shared" si="62"/>
      </c>
      <c r="B178" s="41"/>
      <c r="C178" s="32" t="str">
        <f>CONCATENATE(A179,"B")</f>
        <v>59B</v>
      </c>
      <c r="D178" s="33"/>
      <c r="E178" s="50"/>
      <c r="F178" s="34"/>
      <c r="G178" s="35">
        <f t="shared" si="63"/>
      </c>
      <c r="H178" s="34"/>
      <c r="I178" s="35">
        <f t="shared" si="64"/>
      </c>
      <c r="J178" s="34"/>
      <c r="K178" s="36">
        <f t="shared" si="65"/>
      </c>
      <c r="L178" s="51"/>
      <c r="M178" s="52"/>
      <c r="N178" s="53"/>
      <c r="O178" s="53"/>
      <c r="P178" s="37">
        <f t="shared" si="66"/>
      </c>
      <c r="Q178" s="38">
        <f t="shared" si="67"/>
      </c>
      <c r="R178" s="12"/>
      <c r="S178" s="18">
        <f t="shared" si="68"/>
      </c>
      <c r="T178" s="12">
        <f t="shared" si="69"/>
      </c>
      <c r="U178" s="12">
        <f t="shared" si="70"/>
      </c>
      <c r="V178" s="15">
        <f t="shared" si="71"/>
      </c>
      <c r="W178" s="15">
        <f t="shared" si="72"/>
      </c>
      <c r="X178" s="11">
        <f t="shared" si="83"/>
        <v>24</v>
      </c>
      <c r="AA178" s="11">
        <f t="shared" si="73"/>
      </c>
      <c r="AB178" s="11">
        <f t="shared" si="84"/>
        <v>11</v>
      </c>
      <c r="AD178" s="11">
        <f t="shared" si="74"/>
      </c>
      <c r="AE178" s="11">
        <f t="shared" si="85"/>
        <v>21</v>
      </c>
      <c r="AG178" s="11">
        <f t="shared" si="75"/>
      </c>
      <c r="AH178" s="11">
        <f t="shared" si="86"/>
        <v>2</v>
      </c>
      <c r="AJ178" s="11">
        <f t="shared" si="76"/>
      </c>
      <c r="AK178" s="11">
        <f t="shared" si="87"/>
        <v>2</v>
      </c>
      <c r="AM178" s="11" t="e">
        <f>NA()</f>
        <v>#N/A</v>
      </c>
      <c r="AN178" s="11" t="e">
        <f t="shared" si="88"/>
        <v>#N/A</v>
      </c>
      <c r="AP178" s="54"/>
      <c r="AQ178" s="13">
        <f t="shared" si="77"/>
      </c>
      <c r="AS178" s="49"/>
      <c r="AT178" s="40"/>
      <c r="AU178" s="49"/>
      <c r="AV178" s="11">
        <f t="shared" si="78"/>
      </c>
      <c r="AW178" s="11">
        <f t="shared" si="89"/>
        <v>9</v>
      </c>
      <c r="AX178" s="49"/>
      <c r="AZ178" s="11">
        <f t="shared" si="79"/>
      </c>
      <c r="BA178" s="11">
        <f t="shared" si="90"/>
        <v>16</v>
      </c>
      <c r="BR178" s="49"/>
      <c r="BS178" s="49"/>
      <c r="BT178" s="49"/>
      <c r="BU178" s="49"/>
      <c r="BV178" s="46"/>
      <c r="BW178" s="46"/>
      <c r="BX178" s="46"/>
      <c r="BY178" s="47"/>
      <c r="BZ178" s="47"/>
      <c r="CA178" s="15">
        <f t="shared" si="80"/>
      </c>
      <c r="CB178" s="11">
        <f t="shared" si="91"/>
        <v>9</v>
      </c>
      <c r="CJ178" s="12"/>
      <c r="CK178" s="12"/>
      <c r="CL178" s="12" t="str">
        <f t="shared" si="81"/>
        <v> </v>
      </c>
      <c r="CM178" s="48"/>
      <c r="CN178" s="28">
        <f t="shared" si="82"/>
      </c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</row>
    <row r="179" spans="1:119" ht="12" customHeight="1">
      <c r="A179" s="41">
        <f t="shared" si="62"/>
        <v>59</v>
      </c>
      <c r="B179" s="41"/>
      <c r="C179" s="32" t="str">
        <f>CONCATENATE(A179,"C")</f>
        <v>59C</v>
      </c>
      <c r="D179" s="33"/>
      <c r="E179" s="50"/>
      <c r="F179" s="34"/>
      <c r="G179" s="35">
        <f t="shared" si="63"/>
      </c>
      <c r="H179" s="34"/>
      <c r="I179" s="35">
        <f t="shared" si="64"/>
      </c>
      <c r="J179" s="34"/>
      <c r="K179" s="36">
        <f t="shared" si="65"/>
      </c>
      <c r="L179" s="51"/>
      <c r="M179" s="52"/>
      <c r="N179" s="53"/>
      <c r="O179" s="53"/>
      <c r="P179" s="37">
        <f t="shared" si="66"/>
      </c>
      <c r="Q179" s="38">
        <f t="shared" si="67"/>
      </c>
      <c r="R179" s="12"/>
      <c r="S179" s="18">
        <f t="shared" si="68"/>
      </c>
      <c r="T179" s="12">
        <f t="shared" si="69"/>
      </c>
      <c r="U179" s="12">
        <f t="shared" si="70"/>
      </c>
      <c r="V179" s="15">
        <f t="shared" si="71"/>
      </c>
      <c r="W179" s="15">
        <f t="shared" si="72"/>
      </c>
      <c r="X179" s="11">
        <f t="shared" si="83"/>
        <v>24</v>
      </c>
      <c r="AA179" s="11">
        <f t="shared" si="73"/>
      </c>
      <c r="AB179" s="11">
        <f t="shared" si="84"/>
        <v>11</v>
      </c>
      <c r="AD179" s="11">
        <f t="shared" si="74"/>
      </c>
      <c r="AE179" s="11">
        <f t="shared" si="85"/>
        <v>21</v>
      </c>
      <c r="AG179" s="11">
        <f t="shared" si="75"/>
      </c>
      <c r="AH179" s="11">
        <f t="shared" si="86"/>
        <v>2</v>
      </c>
      <c r="AJ179" s="11">
        <f t="shared" si="76"/>
      </c>
      <c r="AK179" s="11">
        <f t="shared" si="87"/>
        <v>2</v>
      </c>
      <c r="AM179" s="11" t="e">
        <f>NA()</f>
        <v>#N/A</v>
      </c>
      <c r="AN179" s="11" t="e">
        <f t="shared" si="88"/>
        <v>#N/A</v>
      </c>
      <c r="AP179" s="54"/>
      <c r="AQ179" s="13">
        <f t="shared" si="77"/>
      </c>
      <c r="AS179" s="49"/>
      <c r="AT179" s="40"/>
      <c r="AU179" s="49"/>
      <c r="AV179" s="11">
        <f t="shared" si="78"/>
      </c>
      <c r="AW179" s="11">
        <f t="shared" si="89"/>
        <v>9</v>
      </c>
      <c r="AX179" s="49"/>
      <c r="AZ179" s="11">
        <f t="shared" si="79"/>
      </c>
      <c r="BA179" s="11">
        <f t="shared" si="90"/>
        <v>16</v>
      </c>
      <c r="BR179" s="49"/>
      <c r="BS179" s="49"/>
      <c r="BT179" s="49"/>
      <c r="BU179" s="49"/>
      <c r="BV179" s="46"/>
      <c r="BW179" s="46"/>
      <c r="BX179" s="46"/>
      <c r="BY179" s="47"/>
      <c r="BZ179" s="47"/>
      <c r="CA179" s="15">
        <f t="shared" si="80"/>
      </c>
      <c r="CB179" s="11">
        <f t="shared" si="91"/>
        <v>9</v>
      </c>
      <c r="CJ179" s="12"/>
      <c r="CK179" s="12"/>
      <c r="CL179" s="12" t="str">
        <f t="shared" si="81"/>
        <v> </v>
      </c>
      <c r="CM179" s="48"/>
      <c r="CN179" s="28">
        <f t="shared" si="82"/>
      </c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</row>
    <row r="180" spans="1:119" ht="12" customHeight="1">
      <c r="A180" s="41">
        <f t="shared" si="62"/>
      </c>
      <c r="B180" s="41"/>
      <c r="C180" s="32" t="str">
        <f>CONCATENATE(A182,"A")</f>
        <v>60A</v>
      </c>
      <c r="D180" s="33"/>
      <c r="E180" s="50"/>
      <c r="F180" s="34"/>
      <c r="G180" s="35">
        <f t="shared" si="63"/>
      </c>
      <c r="H180" s="34"/>
      <c r="I180" s="35">
        <f t="shared" si="64"/>
      </c>
      <c r="J180" s="34"/>
      <c r="K180" s="36">
        <f t="shared" si="65"/>
      </c>
      <c r="L180" s="51"/>
      <c r="M180" s="52">
        <f>IF(ISBLANK(L180),"",IF(L180=0,$CL$2,CM180))</f>
      </c>
      <c r="N180" s="53">
        <f>IF(ISNUMBER(M180),IF(ISNUMBER(M180),IF(ISNUMBER(M180),M180+G180+G181+G182+I180+I181+I182+K180+K181+K182,""),""),"")</f>
      </c>
      <c r="O180" s="53">
        <f>IF(ISNUMBER(N180),VLOOKUP(BY180,CA:CB,2,0),"")</f>
      </c>
      <c r="P180" s="37">
        <f t="shared" si="66"/>
      </c>
      <c r="Q180" s="38">
        <f t="shared" si="67"/>
      </c>
      <c r="R180" s="12"/>
      <c r="S180" s="18">
        <f t="shared" si="68"/>
      </c>
      <c r="T180" s="12">
        <f t="shared" si="69"/>
      </c>
      <c r="U180" s="12">
        <f t="shared" si="70"/>
      </c>
      <c r="V180" s="15">
        <f t="shared" si="71"/>
      </c>
      <c r="W180" s="15">
        <f t="shared" si="72"/>
      </c>
      <c r="X180" s="11">
        <f t="shared" si="83"/>
        <v>24</v>
      </c>
      <c r="AA180" s="11">
        <f t="shared" si="73"/>
      </c>
      <c r="AB180" s="11">
        <f t="shared" si="84"/>
        <v>11</v>
      </c>
      <c r="AD180" s="11">
        <f t="shared" si="74"/>
      </c>
      <c r="AE180" s="11">
        <f t="shared" si="85"/>
        <v>21</v>
      </c>
      <c r="AG180" s="11">
        <f t="shared" si="75"/>
      </c>
      <c r="AH180" s="11">
        <f t="shared" si="86"/>
        <v>2</v>
      </c>
      <c r="AJ180" s="11">
        <f t="shared" si="76"/>
      </c>
      <c r="AK180" s="11">
        <f t="shared" si="87"/>
        <v>2</v>
      </c>
      <c r="AM180" s="11" t="e">
        <f>NA()</f>
        <v>#N/A</v>
      </c>
      <c r="AN180" s="11" t="e">
        <f t="shared" si="88"/>
        <v>#N/A</v>
      </c>
      <c r="AP180" s="54" t="e">
        <f>IF("#REF!,#REF!+0,)",TRUE)</f>
        <v>#VALUE!</v>
      </c>
      <c r="AQ180" s="13">
        <f t="shared" si="77"/>
      </c>
      <c r="AS180" s="49">
        <f>IF(ISNUMBER(AP180),VLOOKUP(AP180,AQ:AR,2,0),"")</f>
      </c>
      <c r="AT180" s="40"/>
      <c r="AU180" s="49">
        <f>N180</f>
      </c>
      <c r="AV180" s="11">
        <f t="shared" si="78"/>
      </c>
      <c r="AW180" s="11">
        <f t="shared" si="89"/>
        <v>9</v>
      </c>
      <c r="AX180" s="49">
        <f>IF(ISNUMBER(AU180),VLOOKUP(AU180,AV:AW,2,0),"")</f>
      </c>
      <c r="AZ180" s="11">
        <f t="shared" si="79"/>
      </c>
      <c r="BA180" s="11">
        <f t="shared" si="90"/>
        <v>16</v>
      </c>
      <c r="BR180" s="49">
        <f>N180</f>
      </c>
      <c r="BS180" s="49">
        <f>SUM(G180,G181,G182)</f>
        <v>0</v>
      </c>
      <c r="BT180" s="46">
        <f>SUM(J180,J181,J182)</f>
        <v>0</v>
      </c>
      <c r="BU180" s="46">
        <f>M180</f>
      </c>
      <c r="BV180" s="46" t="e">
        <f>"#REF!"</f>
        <v>#REF!</v>
      </c>
      <c r="BW180" s="46">
        <f>SUM(I180,I181,I182)</f>
        <v>0</v>
      </c>
      <c r="BX180" s="46" t="e">
        <f>"#REF!"</f>
        <v>#REF!</v>
      </c>
      <c r="BY180" s="47">
        <f>IF(ISNUMBER(N180),CONCATENATE(BR180+100,BS180+100,BT180+100,BU180+100,BW180+100)+0,"")</f>
      </c>
      <c r="BZ180" s="47">
        <f>IF(ISNUMBER(SMALL(BY:BY,ROW()-2)),SMALL(BY:BY,ROW()-2),"")</f>
      </c>
      <c r="CA180" s="15">
        <f t="shared" si="80"/>
      </c>
      <c r="CB180" s="11">
        <f t="shared" si="91"/>
        <v>9</v>
      </c>
      <c r="CJ180" s="12"/>
      <c r="CK180" s="12"/>
      <c r="CL180" s="12" t="str">
        <f t="shared" si="81"/>
        <v> </v>
      </c>
      <c r="CM180" s="48" t="str">
        <f>VLOOKUP(L180,AJ:AK,2,0)</f>
        <v> </v>
      </c>
      <c r="CN180" s="28">
        <f t="shared" si="82"/>
      </c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</row>
    <row r="181" spans="1:119" ht="12" customHeight="1">
      <c r="A181" s="41">
        <f t="shared" si="62"/>
      </c>
      <c r="B181" s="41"/>
      <c r="C181" s="32" t="str">
        <f>CONCATENATE(A182,"B")</f>
        <v>60B</v>
      </c>
      <c r="D181" s="33"/>
      <c r="E181" s="50"/>
      <c r="F181" s="34"/>
      <c r="G181" s="35">
        <f t="shared" si="63"/>
      </c>
      <c r="H181" s="34"/>
      <c r="I181" s="35">
        <f t="shared" si="64"/>
      </c>
      <c r="J181" s="34"/>
      <c r="K181" s="36">
        <f t="shared" si="65"/>
      </c>
      <c r="L181" s="51"/>
      <c r="M181" s="52"/>
      <c r="N181" s="53"/>
      <c r="O181" s="53"/>
      <c r="P181" s="37">
        <f t="shared" si="66"/>
      </c>
      <c r="Q181" s="38">
        <f t="shared" si="67"/>
      </c>
      <c r="R181" s="12"/>
      <c r="S181" s="18">
        <f t="shared" si="68"/>
      </c>
      <c r="T181" s="12">
        <f t="shared" si="69"/>
      </c>
      <c r="U181" s="12">
        <f t="shared" si="70"/>
      </c>
      <c r="V181" s="15">
        <f t="shared" si="71"/>
      </c>
      <c r="W181" s="15">
        <f t="shared" si="72"/>
      </c>
      <c r="X181" s="11">
        <f t="shared" si="83"/>
        <v>24</v>
      </c>
      <c r="AA181" s="11">
        <f t="shared" si="73"/>
      </c>
      <c r="AB181" s="11">
        <f t="shared" si="84"/>
        <v>11</v>
      </c>
      <c r="AD181" s="11">
        <f t="shared" si="74"/>
      </c>
      <c r="AE181" s="11">
        <f t="shared" si="85"/>
        <v>21</v>
      </c>
      <c r="AG181" s="11">
        <f t="shared" si="75"/>
      </c>
      <c r="AH181" s="11">
        <f t="shared" si="86"/>
        <v>2</v>
      </c>
      <c r="AJ181" s="11">
        <f t="shared" si="76"/>
      </c>
      <c r="AK181" s="11">
        <f t="shared" si="87"/>
        <v>2</v>
      </c>
      <c r="AM181" s="11" t="e">
        <f>NA()</f>
        <v>#N/A</v>
      </c>
      <c r="AN181" s="11" t="e">
        <f t="shared" si="88"/>
        <v>#N/A</v>
      </c>
      <c r="AP181" s="54"/>
      <c r="AQ181" s="13">
        <f t="shared" si="77"/>
      </c>
      <c r="AS181" s="49"/>
      <c r="AT181" s="40"/>
      <c r="AU181" s="49"/>
      <c r="AV181" s="11">
        <f t="shared" si="78"/>
      </c>
      <c r="AW181" s="11">
        <f t="shared" si="89"/>
        <v>9</v>
      </c>
      <c r="AX181" s="49"/>
      <c r="AZ181" s="11">
        <f t="shared" si="79"/>
      </c>
      <c r="BA181" s="11">
        <f t="shared" si="90"/>
        <v>16</v>
      </c>
      <c r="BR181" s="49"/>
      <c r="BS181" s="49"/>
      <c r="BT181" s="49"/>
      <c r="BU181" s="49"/>
      <c r="BV181" s="46"/>
      <c r="BW181" s="46"/>
      <c r="BX181" s="46"/>
      <c r="BY181" s="47"/>
      <c r="BZ181" s="47"/>
      <c r="CA181" s="15">
        <f t="shared" si="80"/>
      </c>
      <c r="CB181" s="11">
        <f t="shared" si="91"/>
        <v>9</v>
      </c>
      <c r="CJ181" s="12"/>
      <c r="CK181" s="12"/>
      <c r="CL181" s="12" t="str">
        <f t="shared" si="81"/>
        <v> </v>
      </c>
      <c r="CM181" s="48"/>
      <c r="CN181" s="28">
        <f t="shared" si="82"/>
      </c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</row>
    <row r="182" spans="1:119" ht="12" customHeight="1">
      <c r="A182" s="41">
        <f t="shared" si="62"/>
        <v>60</v>
      </c>
      <c r="B182" s="41"/>
      <c r="C182" s="32" t="str">
        <f>CONCATENATE(A182,"C")</f>
        <v>60C</v>
      </c>
      <c r="D182" s="33"/>
      <c r="E182" s="50"/>
      <c r="F182" s="34"/>
      <c r="G182" s="35">
        <f t="shared" si="63"/>
      </c>
      <c r="H182" s="34"/>
      <c r="I182" s="35">
        <f t="shared" si="64"/>
      </c>
      <c r="J182" s="34"/>
      <c r="K182" s="36">
        <f t="shared" si="65"/>
      </c>
      <c r="L182" s="51"/>
      <c r="M182" s="52"/>
      <c r="N182" s="53"/>
      <c r="O182" s="53"/>
      <c r="P182" s="37">
        <f t="shared" si="66"/>
      </c>
      <c r="Q182" s="38">
        <f t="shared" si="67"/>
      </c>
      <c r="R182" s="12"/>
      <c r="S182" s="18">
        <f t="shared" si="68"/>
      </c>
      <c r="T182" s="12">
        <f t="shared" si="69"/>
      </c>
      <c r="U182" s="12">
        <f t="shared" si="70"/>
      </c>
      <c r="V182" s="15">
        <f t="shared" si="71"/>
      </c>
      <c r="W182" s="15">
        <f t="shared" si="72"/>
      </c>
      <c r="X182" s="11">
        <f t="shared" si="83"/>
        <v>24</v>
      </c>
      <c r="AA182" s="11">
        <f t="shared" si="73"/>
      </c>
      <c r="AB182" s="11">
        <f t="shared" si="84"/>
        <v>11</v>
      </c>
      <c r="AD182" s="11">
        <f t="shared" si="74"/>
      </c>
      <c r="AE182" s="11">
        <f t="shared" si="85"/>
        <v>21</v>
      </c>
      <c r="AG182" s="11">
        <f t="shared" si="75"/>
      </c>
      <c r="AH182" s="11">
        <f t="shared" si="86"/>
        <v>2</v>
      </c>
      <c r="AJ182" s="11">
        <f t="shared" si="76"/>
      </c>
      <c r="AK182" s="11">
        <f t="shared" si="87"/>
        <v>2</v>
      </c>
      <c r="AM182" s="11" t="e">
        <f>NA()</f>
        <v>#N/A</v>
      </c>
      <c r="AN182" s="11" t="e">
        <f t="shared" si="88"/>
        <v>#N/A</v>
      </c>
      <c r="AP182" s="54"/>
      <c r="AQ182" s="13">
        <f t="shared" si="77"/>
      </c>
      <c r="AS182" s="49"/>
      <c r="AT182" s="40"/>
      <c r="AU182" s="49"/>
      <c r="AV182" s="11">
        <f t="shared" si="78"/>
      </c>
      <c r="AW182" s="11">
        <f t="shared" si="89"/>
        <v>9</v>
      </c>
      <c r="AX182" s="49"/>
      <c r="AZ182" s="11">
        <f t="shared" si="79"/>
      </c>
      <c r="BA182" s="11">
        <f t="shared" si="90"/>
        <v>16</v>
      </c>
      <c r="BR182" s="49"/>
      <c r="BS182" s="49"/>
      <c r="BT182" s="49"/>
      <c r="BU182" s="49"/>
      <c r="BV182" s="46"/>
      <c r="BW182" s="46"/>
      <c r="BX182" s="46"/>
      <c r="BY182" s="47"/>
      <c r="BZ182" s="47"/>
      <c r="CA182" s="15">
        <f t="shared" si="80"/>
      </c>
      <c r="CB182" s="11">
        <f t="shared" si="91"/>
        <v>9</v>
      </c>
      <c r="CJ182" s="12"/>
      <c r="CK182" s="12"/>
      <c r="CL182" s="12" t="str">
        <f t="shared" si="81"/>
        <v> </v>
      </c>
      <c r="CM182" s="48"/>
      <c r="CN182" s="28">
        <f t="shared" si="82"/>
      </c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</row>
    <row r="183" spans="1:119" ht="12" customHeight="1">
      <c r="A183" s="41">
        <f t="shared" si="62"/>
      </c>
      <c r="B183" s="41"/>
      <c r="C183" s="32" t="str">
        <f>CONCATENATE(A185,"A")</f>
        <v>61A</v>
      </c>
      <c r="D183" s="33"/>
      <c r="E183" s="50"/>
      <c r="F183" s="34"/>
      <c r="G183" s="35">
        <f t="shared" si="63"/>
      </c>
      <c r="H183" s="34"/>
      <c r="I183" s="35">
        <f t="shared" si="64"/>
      </c>
      <c r="J183" s="34"/>
      <c r="K183" s="36">
        <f t="shared" si="65"/>
      </c>
      <c r="L183" s="51"/>
      <c r="M183" s="52">
        <f>IF(ISBLANK(L183),"",IF(L183=0,$CL$2,CM183))</f>
      </c>
      <c r="N183" s="53">
        <f>IF(ISNUMBER(M183),IF(ISNUMBER(M183),IF(ISNUMBER(M183),M183+G183+G184+G185+I183+I184+I185+K183+K184+K185,""),""),"")</f>
      </c>
      <c r="O183" s="53">
        <f>IF(ISNUMBER(N183),VLOOKUP(BY183,CA:CB,2,0),"")</f>
      </c>
      <c r="P183" s="37">
        <f t="shared" si="66"/>
      </c>
      <c r="Q183" s="38">
        <f t="shared" si="67"/>
      </c>
      <c r="R183" s="12"/>
      <c r="S183" s="18">
        <f t="shared" si="68"/>
      </c>
      <c r="T183" s="12">
        <f t="shared" si="69"/>
      </c>
      <c r="U183" s="12">
        <f t="shared" si="70"/>
      </c>
      <c r="V183" s="15">
        <f t="shared" si="71"/>
      </c>
      <c r="W183" s="15">
        <f t="shared" si="72"/>
      </c>
      <c r="X183" s="11">
        <f t="shared" si="83"/>
        <v>24</v>
      </c>
      <c r="AA183" s="11">
        <f t="shared" si="73"/>
      </c>
      <c r="AB183" s="11">
        <f t="shared" si="84"/>
        <v>11</v>
      </c>
      <c r="AD183" s="11">
        <f t="shared" si="74"/>
      </c>
      <c r="AE183" s="11">
        <f t="shared" si="85"/>
        <v>21</v>
      </c>
      <c r="AG183" s="11">
        <f t="shared" si="75"/>
      </c>
      <c r="AH183" s="11">
        <f t="shared" si="86"/>
        <v>2</v>
      </c>
      <c r="AJ183" s="11">
        <f t="shared" si="76"/>
      </c>
      <c r="AK183" s="11">
        <f t="shared" si="87"/>
        <v>2</v>
      </c>
      <c r="AM183" s="11" t="e">
        <f>NA()</f>
        <v>#N/A</v>
      </c>
      <c r="AN183" s="11" t="e">
        <f t="shared" si="88"/>
        <v>#N/A</v>
      </c>
      <c r="AP183" s="54" t="e">
        <f>IF("#REF!,#REF!+0,)",TRUE)</f>
        <v>#VALUE!</v>
      </c>
      <c r="AQ183" s="13">
        <f t="shared" si="77"/>
      </c>
      <c r="AS183" s="49">
        <f>IF(ISNUMBER(AP183),VLOOKUP(AP183,AQ:AR,2,0),"")</f>
      </c>
      <c r="AT183" s="40"/>
      <c r="AU183" s="49">
        <f>N183</f>
      </c>
      <c r="AV183" s="11">
        <f t="shared" si="78"/>
      </c>
      <c r="AW183" s="11">
        <f t="shared" si="89"/>
        <v>9</v>
      </c>
      <c r="AX183" s="49">
        <f>IF(ISNUMBER(AU183),VLOOKUP(AU183,AV:AW,2,0),"")</f>
      </c>
      <c r="AZ183" s="11">
        <f t="shared" si="79"/>
      </c>
      <c r="BA183" s="11">
        <f t="shared" si="90"/>
        <v>16</v>
      </c>
      <c r="BR183" s="49">
        <f>N183</f>
      </c>
      <c r="BS183" s="49">
        <f>SUM(G183,G184,G185)</f>
        <v>0</v>
      </c>
      <c r="BT183" s="46">
        <f>SUM(J183,J184,J185)</f>
        <v>0</v>
      </c>
      <c r="BU183" s="46">
        <f>M183</f>
      </c>
      <c r="BV183" s="46" t="e">
        <f>"#REF!"</f>
        <v>#REF!</v>
      </c>
      <c r="BW183" s="46">
        <f>SUM(I183,I184,I185)</f>
        <v>0</v>
      </c>
      <c r="BX183" s="46" t="e">
        <f>"#REF!"</f>
        <v>#REF!</v>
      </c>
      <c r="BY183" s="47">
        <f>IF(ISNUMBER(N183),CONCATENATE(BR183+100,BS183+100,BT183+100,BU183+100,BW183+100)+0,"")</f>
      </c>
      <c r="BZ183" s="47">
        <f>IF(ISNUMBER(SMALL(BY:BY,ROW()-2)),SMALL(BY:BY,ROW()-2),"")</f>
      </c>
      <c r="CA183" s="15">
        <f t="shared" si="80"/>
      </c>
      <c r="CB183" s="11">
        <f t="shared" si="91"/>
        <v>9</v>
      </c>
      <c r="CJ183" s="12"/>
      <c r="CK183" s="12"/>
      <c r="CL183" s="12" t="str">
        <f t="shared" si="81"/>
        <v> </v>
      </c>
      <c r="CM183" s="48" t="str">
        <f>VLOOKUP(L183,AJ:AK,2,0)</f>
        <v> </v>
      </c>
      <c r="CN183" s="28">
        <f t="shared" si="82"/>
      </c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</row>
    <row r="184" spans="1:119" ht="12" customHeight="1">
      <c r="A184" s="41">
        <f t="shared" si="62"/>
      </c>
      <c r="B184" s="41"/>
      <c r="C184" s="32" t="str">
        <f>CONCATENATE(A185,"B")</f>
        <v>61B</v>
      </c>
      <c r="D184" s="33"/>
      <c r="E184" s="50"/>
      <c r="F184" s="34"/>
      <c r="G184" s="35">
        <f t="shared" si="63"/>
      </c>
      <c r="H184" s="34"/>
      <c r="I184" s="35">
        <f t="shared" si="64"/>
      </c>
      <c r="J184" s="34"/>
      <c r="K184" s="36">
        <f t="shared" si="65"/>
      </c>
      <c r="L184" s="51"/>
      <c r="M184" s="52"/>
      <c r="N184" s="53"/>
      <c r="O184" s="53"/>
      <c r="P184" s="37">
        <f t="shared" si="66"/>
      </c>
      <c r="Q184" s="38">
        <f t="shared" si="67"/>
      </c>
      <c r="R184" s="12"/>
      <c r="S184" s="18">
        <f t="shared" si="68"/>
      </c>
      <c r="T184" s="12">
        <f t="shared" si="69"/>
      </c>
      <c r="U184" s="12">
        <f t="shared" si="70"/>
      </c>
      <c r="V184" s="15">
        <f t="shared" si="71"/>
      </c>
      <c r="W184" s="15">
        <f t="shared" si="72"/>
      </c>
      <c r="X184" s="11">
        <f t="shared" si="83"/>
        <v>24</v>
      </c>
      <c r="AA184" s="11">
        <f t="shared" si="73"/>
      </c>
      <c r="AB184" s="11">
        <f t="shared" si="84"/>
        <v>11</v>
      </c>
      <c r="AD184" s="11">
        <f t="shared" si="74"/>
      </c>
      <c r="AE184" s="11">
        <f t="shared" si="85"/>
        <v>21</v>
      </c>
      <c r="AG184" s="11">
        <f t="shared" si="75"/>
      </c>
      <c r="AH184" s="11">
        <f t="shared" si="86"/>
        <v>2</v>
      </c>
      <c r="AJ184" s="11">
        <f t="shared" si="76"/>
      </c>
      <c r="AK184" s="11">
        <f t="shared" si="87"/>
        <v>2</v>
      </c>
      <c r="AM184" s="11" t="e">
        <f>NA()</f>
        <v>#N/A</v>
      </c>
      <c r="AN184" s="11" t="e">
        <f t="shared" si="88"/>
        <v>#N/A</v>
      </c>
      <c r="AP184" s="54"/>
      <c r="AQ184" s="13">
        <f t="shared" si="77"/>
      </c>
      <c r="AS184" s="49"/>
      <c r="AT184" s="40"/>
      <c r="AU184" s="49"/>
      <c r="AV184" s="11">
        <f t="shared" si="78"/>
      </c>
      <c r="AW184" s="11">
        <f t="shared" si="89"/>
        <v>9</v>
      </c>
      <c r="AX184" s="49"/>
      <c r="AZ184" s="11">
        <f t="shared" si="79"/>
      </c>
      <c r="BA184" s="11">
        <f t="shared" si="90"/>
        <v>16</v>
      </c>
      <c r="BR184" s="49"/>
      <c r="BS184" s="49"/>
      <c r="BT184" s="49"/>
      <c r="BU184" s="49"/>
      <c r="BV184" s="46"/>
      <c r="BW184" s="46"/>
      <c r="BX184" s="46"/>
      <c r="BY184" s="47"/>
      <c r="BZ184" s="47"/>
      <c r="CA184" s="15">
        <f t="shared" si="80"/>
      </c>
      <c r="CB184" s="11">
        <f t="shared" si="91"/>
        <v>9</v>
      </c>
      <c r="CJ184" s="12"/>
      <c r="CK184" s="12"/>
      <c r="CL184" s="12" t="str">
        <f t="shared" si="81"/>
        <v> </v>
      </c>
      <c r="CM184" s="48"/>
      <c r="CN184" s="28">
        <f t="shared" si="82"/>
      </c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</row>
    <row r="185" spans="1:119" ht="12" customHeight="1">
      <c r="A185" s="41">
        <f t="shared" si="62"/>
        <v>61</v>
      </c>
      <c r="B185" s="41"/>
      <c r="C185" s="32" t="str">
        <f>CONCATENATE(A185,"C")</f>
        <v>61C</v>
      </c>
      <c r="D185" s="33"/>
      <c r="E185" s="50"/>
      <c r="F185" s="34"/>
      <c r="G185" s="35">
        <f t="shared" si="63"/>
      </c>
      <c r="H185" s="34"/>
      <c r="I185" s="35">
        <f t="shared" si="64"/>
      </c>
      <c r="J185" s="34"/>
      <c r="K185" s="36">
        <f t="shared" si="65"/>
      </c>
      <c r="L185" s="51"/>
      <c r="M185" s="52"/>
      <c r="N185" s="53"/>
      <c r="O185" s="53"/>
      <c r="P185" s="37">
        <f t="shared" si="66"/>
      </c>
      <c r="Q185" s="38">
        <f t="shared" si="67"/>
      </c>
      <c r="R185" s="12"/>
      <c r="S185" s="18">
        <f t="shared" si="68"/>
      </c>
      <c r="T185" s="12">
        <f t="shared" si="69"/>
      </c>
      <c r="U185" s="12">
        <f t="shared" si="70"/>
      </c>
      <c r="V185" s="15">
        <f t="shared" si="71"/>
      </c>
      <c r="W185" s="15">
        <f t="shared" si="72"/>
      </c>
      <c r="X185" s="11">
        <f t="shared" si="83"/>
        <v>24</v>
      </c>
      <c r="AA185" s="11">
        <f t="shared" si="73"/>
      </c>
      <c r="AB185" s="11">
        <f t="shared" si="84"/>
        <v>11</v>
      </c>
      <c r="AD185" s="11">
        <f t="shared" si="74"/>
      </c>
      <c r="AE185" s="11">
        <f t="shared" si="85"/>
        <v>21</v>
      </c>
      <c r="AG185" s="11">
        <f t="shared" si="75"/>
      </c>
      <c r="AH185" s="11">
        <f t="shared" si="86"/>
        <v>2</v>
      </c>
      <c r="AJ185" s="11">
        <f t="shared" si="76"/>
      </c>
      <c r="AK185" s="11">
        <f t="shared" si="87"/>
        <v>2</v>
      </c>
      <c r="AM185" s="11" t="e">
        <f>NA()</f>
        <v>#N/A</v>
      </c>
      <c r="AN185" s="11" t="e">
        <f t="shared" si="88"/>
        <v>#N/A</v>
      </c>
      <c r="AP185" s="54"/>
      <c r="AQ185" s="13">
        <f t="shared" si="77"/>
      </c>
      <c r="AS185" s="49"/>
      <c r="AT185" s="40"/>
      <c r="AU185" s="49"/>
      <c r="AV185" s="11">
        <f t="shared" si="78"/>
      </c>
      <c r="AW185" s="11">
        <f t="shared" si="89"/>
        <v>9</v>
      </c>
      <c r="AX185" s="49"/>
      <c r="AZ185" s="11">
        <f t="shared" si="79"/>
      </c>
      <c r="BA185" s="11">
        <f t="shared" si="90"/>
        <v>16</v>
      </c>
      <c r="BR185" s="49"/>
      <c r="BS185" s="49"/>
      <c r="BT185" s="49"/>
      <c r="BU185" s="49"/>
      <c r="BV185" s="46"/>
      <c r="BW185" s="46"/>
      <c r="BX185" s="46"/>
      <c r="BY185" s="47"/>
      <c r="BZ185" s="47"/>
      <c r="CA185" s="15">
        <f t="shared" si="80"/>
      </c>
      <c r="CB185" s="11">
        <f t="shared" si="91"/>
        <v>9</v>
      </c>
      <c r="CJ185" s="12"/>
      <c r="CK185" s="12"/>
      <c r="CL185" s="12" t="str">
        <f t="shared" si="81"/>
        <v> </v>
      </c>
      <c r="CM185" s="48"/>
      <c r="CN185" s="28">
        <f t="shared" si="82"/>
      </c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</row>
    <row r="186" spans="1:119" ht="12" customHeight="1">
      <c r="A186" s="41">
        <f t="shared" si="62"/>
      </c>
      <c r="B186" s="41"/>
      <c r="C186" s="32" t="str">
        <f>CONCATENATE(A188,"A")</f>
        <v>62A</v>
      </c>
      <c r="D186" s="33"/>
      <c r="E186" s="50"/>
      <c r="F186" s="34"/>
      <c r="G186" s="35">
        <f t="shared" si="63"/>
      </c>
      <c r="H186" s="34"/>
      <c r="I186" s="35">
        <f t="shared" si="64"/>
      </c>
      <c r="J186" s="34"/>
      <c r="K186" s="36">
        <f t="shared" si="65"/>
      </c>
      <c r="L186" s="51"/>
      <c r="M186" s="52">
        <f>IF(ISBLANK(L186),"",IF(L186=0,$CL$2,CM186))</f>
      </c>
      <c r="N186" s="53">
        <f>IF(ISNUMBER(M186),IF(ISNUMBER(M186),IF(ISNUMBER(M186),M186+G186+G187+G188+I186+I187+I188+K186+K187+K188,""),""),"")</f>
      </c>
      <c r="O186" s="53">
        <f>IF(ISNUMBER(N186),VLOOKUP(BY186,CA:CB,2,0),"")</f>
      </c>
      <c r="P186" s="37">
        <f t="shared" si="66"/>
      </c>
      <c r="Q186" s="38">
        <f t="shared" si="67"/>
      </c>
      <c r="R186" s="12"/>
      <c r="S186" s="18">
        <f t="shared" si="68"/>
      </c>
      <c r="T186" s="12">
        <f t="shared" si="69"/>
      </c>
      <c r="U186" s="12">
        <f t="shared" si="70"/>
      </c>
      <c r="V186" s="15">
        <f t="shared" si="71"/>
      </c>
      <c r="W186" s="15">
        <f t="shared" si="72"/>
      </c>
      <c r="X186" s="11">
        <f t="shared" si="83"/>
        <v>24</v>
      </c>
      <c r="AA186" s="11">
        <f t="shared" si="73"/>
      </c>
      <c r="AB186" s="11">
        <f t="shared" si="84"/>
        <v>11</v>
      </c>
      <c r="AD186" s="11">
        <f t="shared" si="74"/>
      </c>
      <c r="AE186" s="11">
        <f t="shared" si="85"/>
        <v>21</v>
      </c>
      <c r="AG186" s="11">
        <f t="shared" si="75"/>
      </c>
      <c r="AH186" s="11">
        <f t="shared" si="86"/>
        <v>2</v>
      </c>
      <c r="AJ186" s="11">
        <f t="shared" si="76"/>
      </c>
      <c r="AK186" s="11">
        <f t="shared" si="87"/>
        <v>2</v>
      </c>
      <c r="AM186" s="11" t="e">
        <f>NA()</f>
        <v>#N/A</v>
      </c>
      <c r="AN186" s="11" t="e">
        <f t="shared" si="88"/>
        <v>#N/A</v>
      </c>
      <c r="AP186" s="54" t="e">
        <f>IF("#REF!,#REF!+0,)",TRUE)</f>
        <v>#VALUE!</v>
      </c>
      <c r="AQ186" s="13">
        <f t="shared" si="77"/>
      </c>
      <c r="AS186" s="49">
        <f>IF(ISNUMBER(AP186),VLOOKUP(AP186,AQ:AR,2,0),"")</f>
      </c>
      <c r="AT186" s="40"/>
      <c r="AU186" s="49">
        <f>N186</f>
      </c>
      <c r="AV186" s="11">
        <f t="shared" si="78"/>
      </c>
      <c r="AW186" s="11">
        <f t="shared" si="89"/>
        <v>9</v>
      </c>
      <c r="AX186" s="49">
        <f>IF(ISNUMBER(AU186),VLOOKUP(AU186,AV:AW,2,0),"")</f>
      </c>
      <c r="AZ186" s="11">
        <f t="shared" si="79"/>
      </c>
      <c r="BA186" s="11">
        <f t="shared" si="90"/>
        <v>16</v>
      </c>
      <c r="BR186" s="49">
        <f>N186</f>
      </c>
      <c r="BS186" s="49">
        <f>SUM(G186,G187,G188)</f>
        <v>0</v>
      </c>
      <c r="BT186" s="46">
        <f>SUM(J186,J187,J188)</f>
        <v>0</v>
      </c>
      <c r="BU186" s="46">
        <f>M186</f>
      </c>
      <c r="BV186" s="46" t="e">
        <f>"#REF!"</f>
        <v>#REF!</v>
      </c>
      <c r="BW186" s="46">
        <f>SUM(I186,I187,I188)</f>
        <v>0</v>
      </c>
      <c r="BX186" s="46" t="e">
        <f>"#REF!"</f>
        <v>#REF!</v>
      </c>
      <c r="BY186" s="47">
        <f>IF(ISNUMBER(N186),CONCATENATE(BR186+100,BS186+100,BT186+100,BU186+100,BW186+100)+0,"")</f>
      </c>
      <c r="BZ186" s="47">
        <f>IF(ISNUMBER(SMALL(BY:BY,ROW()-2)),SMALL(BY:BY,ROW()-2),"")</f>
      </c>
      <c r="CA186" s="15">
        <f t="shared" si="80"/>
      </c>
      <c r="CB186" s="11">
        <f t="shared" si="91"/>
        <v>9</v>
      </c>
      <c r="CJ186" s="12"/>
      <c r="CK186" s="12"/>
      <c r="CL186" s="12" t="str">
        <f t="shared" si="81"/>
        <v> </v>
      </c>
      <c r="CM186" s="48" t="str">
        <f>VLOOKUP(L186,AJ:AK,2,0)</f>
        <v> </v>
      </c>
      <c r="CN186" s="28">
        <f t="shared" si="82"/>
      </c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</row>
    <row r="187" spans="1:119" ht="12" customHeight="1">
      <c r="A187" s="41">
        <f t="shared" si="62"/>
      </c>
      <c r="B187" s="41"/>
      <c r="C187" s="32" t="str">
        <f>CONCATENATE(A188,"B")</f>
        <v>62B</v>
      </c>
      <c r="D187" s="33"/>
      <c r="E187" s="50"/>
      <c r="F187" s="34"/>
      <c r="G187" s="35">
        <f t="shared" si="63"/>
      </c>
      <c r="H187" s="34"/>
      <c r="I187" s="35">
        <f t="shared" si="64"/>
      </c>
      <c r="J187" s="34"/>
      <c r="K187" s="36">
        <f t="shared" si="65"/>
      </c>
      <c r="L187" s="51"/>
      <c r="M187" s="52"/>
      <c r="N187" s="53"/>
      <c r="O187" s="53"/>
      <c r="P187" s="37">
        <f t="shared" si="66"/>
      </c>
      <c r="Q187" s="38">
        <f t="shared" si="67"/>
      </c>
      <c r="R187" s="12"/>
      <c r="S187" s="18">
        <f t="shared" si="68"/>
      </c>
      <c r="T187" s="12">
        <f t="shared" si="69"/>
      </c>
      <c r="U187" s="12">
        <f t="shared" si="70"/>
      </c>
      <c r="V187" s="15">
        <f t="shared" si="71"/>
      </c>
      <c r="W187" s="15">
        <f t="shared" si="72"/>
      </c>
      <c r="X187" s="11">
        <f t="shared" si="83"/>
        <v>24</v>
      </c>
      <c r="AA187" s="11">
        <f t="shared" si="73"/>
      </c>
      <c r="AB187" s="11">
        <f t="shared" si="84"/>
        <v>11</v>
      </c>
      <c r="AD187" s="11">
        <f t="shared" si="74"/>
      </c>
      <c r="AE187" s="11">
        <f t="shared" si="85"/>
        <v>21</v>
      </c>
      <c r="AG187" s="11">
        <f t="shared" si="75"/>
      </c>
      <c r="AH187" s="11">
        <f t="shared" si="86"/>
        <v>2</v>
      </c>
      <c r="AJ187" s="11">
        <f t="shared" si="76"/>
      </c>
      <c r="AK187" s="11">
        <f t="shared" si="87"/>
        <v>2</v>
      </c>
      <c r="AM187" s="11" t="e">
        <f>NA()</f>
        <v>#N/A</v>
      </c>
      <c r="AN187" s="11" t="e">
        <f t="shared" si="88"/>
        <v>#N/A</v>
      </c>
      <c r="AP187" s="54"/>
      <c r="AQ187" s="13">
        <f t="shared" si="77"/>
      </c>
      <c r="AS187" s="49"/>
      <c r="AT187" s="40"/>
      <c r="AU187" s="49"/>
      <c r="AV187" s="11">
        <f t="shared" si="78"/>
      </c>
      <c r="AW187" s="11">
        <f t="shared" si="89"/>
        <v>9</v>
      </c>
      <c r="AX187" s="49"/>
      <c r="AZ187" s="11">
        <f t="shared" si="79"/>
      </c>
      <c r="BA187" s="11">
        <f t="shared" si="90"/>
        <v>16</v>
      </c>
      <c r="BR187" s="49"/>
      <c r="BS187" s="49"/>
      <c r="BT187" s="49"/>
      <c r="BU187" s="49"/>
      <c r="BV187" s="46"/>
      <c r="BW187" s="46"/>
      <c r="BX187" s="46"/>
      <c r="BY187" s="47"/>
      <c r="BZ187" s="47"/>
      <c r="CA187" s="15">
        <f t="shared" si="80"/>
      </c>
      <c r="CB187" s="11">
        <f t="shared" si="91"/>
        <v>9</v>
      </c>
      <c r="CJ187" s="12"/>
      <c r="CK187" s="12"/>
      <c r="CL187" s="12" t="str">
        <f t="shared" si="81"/>
        <v> </v>
      </c>
      <c r="CM187" s="48"/>
      <c r="CN187" s="28">
        <f t="shared" si="82"/>
      </c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</row>
    <row r="188" spans="1:119" ht="12" customHeight="1">
      <c r="A188" s="41">
        <f t="shared" si="62"/>
        <v>62</v>
      </c>
      <c r="B188" s="41"/>
      <c r="C188" s="32" t="str">
        <f>CONCATENATE(A188,"C")</f>
        <v>62C</v>
      </c>
      <c r="D188" s="33"/>
      <c r="E188" s="50"/>
      <c r="F188" s="34"/>
      <c r="G188" s="35">
        <f t="shared" si="63"/>
      </c>
      <c r="H188" s="34"/>
      <c r="I188" s="35">
        <f t="shared" si="64"/>
      </c>
      <c r="J188" s="34"/>
      <c r="K188" s="36">
        <f t="shared" si="65"/>
      </c>
      <c r="L188" s="51"/>
      <c r="M188" s="52"/>
      <c r="N188" s="53"/>
      <c r="O188" s="53"/>
      <c r="P188" s="37">
        <f t="shared" si="66"/>
      </c>
      <c r="Q188" s="38">
        <f t="shared" si="67"/>
      </c>
      <c r="R188" s="12"/>
      <c r="S188" s="18">
        <f t="shared" si="68"/>
      </c>
      <c r="T188" s="12">
        <f t="shared" si="69"/>
      </c>
      <c r="U188" s="12">
        <f t="shared" si="70"/>
      </c>
      <c r="V188" s="15">
        <f t="shared" si="71"/>
      </c>
      <c r="W188" s="15">
        <f t="shared" si="72"/>
      </c>
      <c r="X188" s="11">
        <f t="shared" si="83"/>
        <v>24</v>
      </c>
      <c r="AA188" s="11">
        <f t="shared" si="73"/>
      </c>
      <c r="AB188" s="11">
        <f t="shared" si="84"/>
        <v>11</v>
      </c>
      <c r="AD188" s="11">
        <f t="shared" si="74"/>
      </c>
      <c r="AE188" s="11">
        <f t="shared" si="85"/>
        <v>21</v>
      </c>
      <c r="AG188" s="11">
        <f t="shared" si="75"/>
      </c>
      <c r="AH188" s="11">
        <f t="shared" si="86"/>
        <v>2</v>
      </c>
      <c r="AJ188" s="11">
        <f t="shared" si="76"/>
      </c>
      <c r="AK188" s="11">
        <f t="shared" si="87"/>
        <v>2</v>
      </c>
      <c r="AM188" s="11" t="e">
        <f>NA()</f>
        <v>#N/A</v>
      </c>
      <c r="AN188" s="11" t="e">
        <f t="shared" si="88"/>
        <v>#N/A</v>
      </c>
      <c r="AP188" s="54"/>
      <c r="AQ188" s="13">
        <f t="shared" si="77"/>
      </c>
      <c r="AS188" s="49"/>
      <c r="AT188" s="40"/>
      <c r="AU188" s="49"/>
      <c r="AV188" s="11">
        <f t="shared" si="78"/>
      </c>
      <c r="AW188" s="11">
        <f t="shared" si="89"/>
        <v>9</v>
      </c>
      <c r="AX188" s="49"/>
      <c r="AZ188" s="11">
        <f t="shared" si="79"/>
      </c>
      <c r="BA188" s="11">
        <f t="shared" si="90"/>
        <v>16</v>
      </c>
      <c r="BR188" s="49"/>
      <c r="BS188" s="49"/>
      <c r="BT188" s="49"/>
      <c r="BU188" s="49"/>
      <c r="BV188" s="46"/>
      <c r="BW188" s="46"/>
      <c r="BX188" s="46"/>
      <c r="BY188" s="47"/>
      <c r="BZ188" s="47"/>
      <c r="CA188" s="15">
        <f t="shared" si="80"/>
      </c>
      <c r="CB188" s="11">
        <f t="shared" si="91"/>
        <v>9</v>
      </c>
      <c r="CJ188" s="12"/>
      <c r="CK188" s="12"/>
      <c r="CL188" s="12" t="str">
        <f t="shared" si="81"/>
        <v> </v>
      </c>
      <c r="CM188" s="48"/>
      <c r="CN188" s="28">
        <f t="shared" si="82"/>
      </c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</row>
    <row r="189" spans="1:119" ht="12" customHeight="1">
      <c r="A189" s="41">
        <f t="shared" si="62"/>
      </c>
      <c r="B189" s="41"/>
      <c r="C189" s="32" t="str">
        <f>CONCATENATE(A191,"A")</f>
        <v>63A</v>
      </c>
      <c r="D189" s="33"/>
      <c r="E189" s="50"/>
      <c r="F189" s="34"/>
      <c r="G189" s="35">
        <f t="shared" si="63"/>
      </c>
      <c r="H189" s="34"/>
      <c r="I189" s="35">
        <f t="shared" si="64"/>
      </c>
      <c r="J189" s="34"/>
      <c r="K189" s="36">
        <f t="shared" si="65"/>
      </c>
      <c r="L189" s="51"/>
      <c r="M189" s="52">
        <f>IF(ISBLANK(L189),"",IF(L189=0,$CL$2,CM189))</f>
      </c>
      <c r="N189" s="53">
        <f>IF(ISNUMBER(M189),IF(ISNUMBER(M189),IF(ISNUMBER(M189),M189+G189+G190+G191+I189+I190+I191+K189+K190+K191,""),""),"")</f>
      </c>
      <c r="O189" s="53">
        <f>IF(ISNUMBER(N189),VLOOKUP(BY189,CA:CB,2,0),"")</f>
      </c>
      <c r="P189" s="37">
        <f t="shared" si="66"/>
      </c>
      <c r="Q189" s="38">
        <f t="shared" si="67"/>
      </c>
      <c r="R189" s="12"/>
      <c r="S189" s="18">
        <f t="shared" si="68"/>
      </c>
      <c r="T189" s="12">
        <f t="shared" si="69"/>
      </c>
      <c r="U189" s="12">
        <f t="shared" si="70"/>
      </c>
      <c r="V189" s="15">
        <f t="shared" si="71"/>
      </c>
      <c r="W189" s="15">
        <f t="shared" si="72"/>
      </c>
      <c r="X189" s="11">
        <f t="shared" si="83"/>
        <v>24</v>
      </c>
      <c r="AA189" s="11">
        <f t="shared" si="73"/>
      </c>
      <c r="AB189" s="11">
        <f t="shared" si="84"/>
        <v>11</v>
      </c>
      <c r="AD189" s="11">
        <f t="shared" si="74"/>
      </c>
      <c r="AE189" s="11">
        <f t="shared" si="85"/>
        <v>21</v>
      </c>
      <c r="AG189" s="11">
        <f t="shared" si="75"/>
      </c>
      <c r="AH189" s="11">
        <f t="shared" si="86"/>
        <v>2</v>
      </c>
      <c r="AJ189" s="11">
        <f t="shared" si="76"/>
      </c>
      <c r="AK189" s="11">
        <f t="shared" si="87"/>
        <v>2</v>
      </c>
      <c r="AM189" s="11" t="e">
        <f>NA()</f>
        <v>#N/A</v>
      </c>
      <c r="AN189" s="11" t="e">
        <f t="shared" si="88"/>
        <v>#N/A</v>
      </c>
      <c r="AP189" s="54" t="e">
        <f>IF("#REF!,#REF!+0,)",TRUE)</f>
        <v>#VALUE!</v>
      </c>
      <c r="AQ189" s="13">
        <f t="shared" si="77"/>
      </c>
      <c r="AS189" s="49">
        <f>IF(ISNUMBER(AP189),VLOOKUP(AP189,AQ:AR,2,0),"")</f>
      </c>
      <c r="AT189" s="40"/>
      <c r="AU189" s="49">
        <f>N189</f>
      </c>
      <c r="AV189" s="11">
        <f t="shared" si="78"/>
      </c>
      <c r="AW189" s="11">
        <f t="shared" si="89"/>
        <v>9</v>
      </c>
      <c r="AX189" s="49">
        <f>IF(ISNUMBER(AU189),VLOOKUP(AU189,AV:AW,2,0),"")</f>
      </c>
      <c r="AZ189" s="11">
        <f t="shared" si="79"/>
      </c>
      <c r="BA189" s="11">
        <f t="shared" si="90"/>
        <v>16</v>
      </c>
      <c r="BR189" s="49">
        <f>N189</f>
      </c>
      <c r="BS189" s="49">
        <f>SUM(G189,G190,G191)</f>
        <v>0</v>
      </c>
      <c r="BT189" s="46">
        <f>SUM(J189,J190,J191)</f>
        <v>0</v>
      </c>
      <c r="BU189" s="46">
        <f>M189</f>
      </c>
      <c r="BV189" s="46" t="e">
        <f>"#REF!"</f>
        <v>#REF!</v>
      </c>
      <c r="BW189" s="46">
        <f>SUM(I189,I190,I191)</f>
        <v>0</v>
      </c>
      <c r="BX189" s="46" t="e">
        <f>"#REF!"</f>
        <v>#REF!</v>
      </c>
      <c r="BY189" s="47">
        <f>IF(ISNUMBER(N189),CONCATENATE(BR189+100,BS189+100,BT189+100,BU189+100,BW189+100)+0,"")</f>
      </c>
      <c r="BZ189" s="47">
        <f>IF(ISNUMBER(SMALL(BY:BY,ROW()-2)),SMALL(BY:BY,ROW()-2),"")</f>
      </c>
      <c r="CA189" s="15">
        <f t="shared" si="80"/>
      </c>
      <c r="CB189" s="11">
        <f t="shared" si="91"/>
        <v>9</v>
      </c>
      <c r="CJ189" s="12"/>
      <c r="CK189" s="12"/>
      <c r="CL189" s="12" t="str">
        <f t="shared" si="81"/>
        <v> </v>
      </c>
      <c r="CM189" s="48" t="str">
        <f>VLOOKUP(L189,AJ:AK,2,0)</f>
        <v> </v>
      </c>
      <c r="CN189" s="28">
        <f t="shared" si="82"/>
      </c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</row>
    <row r="190" spans="1:119" ht="12" customHeight="1">
      <c r="A190" s="41">
        <f t="shared" si="62"/>
      </c>
      <c r="B190" s="41"/>
      <c r="C190" s="32" t="str">
        <f>CONCATENATE(A191,"B")</f>
        <v>63B</v>
      </c>
      <c r="D190" s="33"/>
      <c r="E190" s="50"/>
      <c r="F190" s="34"/>
      <c r="G190" s="35">
        <f t="shared" si="63"/>
      </c>
      <c r="H190" s="34"/>
      <c r="I190" s="35">
        <f t="shared" si="64"/>
      </c>
      <c r="J190" s="34"/>
      <c r="K190" s="36">
        <f t="shared" si="65"/>
      </c>
      <c r="L190" s="51"/>
      <c r="M190" s="52"/>
      <c r="N190" s="53"/>
      <c r="O190" s="53"/>
      <c r="P190" s="37">
        <f t="shared" si="66"/>
      </c>
      <c r="Q190" s="38">
        <f t="shared" si="67"/>
      </c>
      <c r="R190" s="12"/>
      <c r="S190" s="18">
        <f t="shared" si="68"/>
      </c>
      <c r="T190" s="12">
        <f t="shared" si="69"/>
      </c>
      <c r="U190" s="12">
        <f t="shared" si="70"/>
      </c>
      <c r="V190" s="15">
        <f t="shared" si="71"/>
      </c>
      <c r="W190" s="15">
        <f t="shared" si="72"/>
      </c>
      <c r="X190" s="11">
        <f t="shared" si="83"/>
        <v>24</v>
      </c>
      <c r="AA190" s="11">
        <f t="shared" si="73"/>
      </c>
      <c r="AB190" s="11">
        <f t="shared" si="84"/>
        <v>11</v>
      </c>
      <c r="AD190" s="11">
        <f t="shared" si="74"/>
      </c>
      <c r="AE190" s="11">
        <f t="shared" si="85"/>
        <v>21</v>
      </c>
      <c r="AG190" s="11">
        <f t="shared" si="75"/>
      </c>
      <c r="AH190" s="11">
        <f t="shared" si="86"/>
        <v>2</v>
      </c>
      <c r="AJ190" s="11">
        <f t="shared" si="76"/>
      </c>
      <c r="AK190" s="11">
        <f t="shared" si="87"/>
        <v>2</v>
      </c>
      <c r="AM190" s="11" t="e">
        <f>NA()</f>
        <v>#N/A</v>
      </c>
      <c r="AN190" s="11" t="e">
        <f t="shared" si="88"/>
        <v>#N/A</v>
      </c>
      <c r="AP190" s="54"/>
      <c r="AQ190" s="13">
        <f t="shared" si="77"/>
      </c>
      <c r="AS190" s="49"/>
      <c r="AT190" s="40"/>
      <c r="AU190" s="49"/>
      <c r="AV190" s="11">
        <f t="shared" si="78"/>
      </c>
      <c r="AW190" s="11">
        <f t="shared" si="89"/>
        <v>9</v>
      </c>
      <c r="AX190" s="49"/>
      <c r="AZ190" s="11">
        <f t="shared" si="79"/>
      </c>
      <c r="BA190" s="11">
        <f t="shared" si="90"/>
        <v>16</v>
      </c>
      <c r="BR190" s="49"/>
      <c r="BS190" s="49"/>
      <c r="BT190" s="49"/>
      <c r="BU190" s="49"/>
      <c r="BV190" s="46"/>
      <c r="BW190" s="46"/>
      <c r="BX190" s="46"/>
      <c r="BY190" s="47"/>
      <c r="BZ190" s="47"/>
      <c r="CA190" s="15">
        <f t="shared" si="80"/>
      </c>
      <c r="CB190" s="11">
        <f t="shared" si="91"/>
        <v>9</v>
      </c>
      <c r="CJ190" s="12"/>
      <c r="CK190" s="12"/>
      <c r="CL190" s="12" t="str">
        <f t="shared" si="81"/>
        <v> </v>
      </c>
      <c r="CM190" s="48"/>
      <c r="CN190" s="28">
        <f t="shared" si="82"/>
      </c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</row>
    <row r="191" spans="1:119" ht="12" customHeight="1">
      <c r="A191" s="41">
        <f t="shared" si="62"/>
        <v>63</v>
      </c>
      <c r="B191" s="41"/>
      <c r="C191" s="32" t="str">
        <f>CONCATENATE(A191,"C")</f>
        <v>63C</v>
      </c>
      <c r="D191" s="33"/>
      <c r="E191" s="50"/>
      <c r="F191" s="34"/>
      <c r="G191" s="35">
        <f t="shared" si="63"/>
      </c>
      <c r="H191" s="34"/>
      <c r="I191" s="35">
        <f t="shared" si="64"/>
      </c>
      <c r="J191" s="34"/>
      <c r="K191" s="36">
        <f t="shared" si="65"/>
      </c>
      <c r="L191" s="51"/>
      <c r="M191" s="52"/>
      <c r="N191" s="53"/>
      <c r="O191" s="53"/>
      <c r="P191" s="37">
        <f t="shared" si="66"/>
      </c>
      <c r="Q191" s="38">
        <f t="shared" si="67"/>
      </c>
      <c r="R191" s="12"/>
      <c r="S191" s="18">
        <f t="shared" si="68"/>
      </c>
      <c r="T191" s="12">
        <f t="shared" si="69"/>
      </c>
      <c r="U191" s="12">
        <f t="shared" si="70"/>
      </c>
      <c r="V191" s="15">
        <f t="shared" si="71"/>
      </c>
      <c r="W191" s="15">
        <f t="shared" si="72"/>
      </c>
      <c r="X191" s="11">
        <f t="shared" si="83"/>
        <v>24</v>
      </c>
      <c r="AA191" s="11">
        <f t="shared" si="73"/>
      </c>
      <c r="AB191" s="11">
        <f t="shared" si="84"/>
        <v>11</v>
      </c>
      <c r="AD191" s="11">
        <f t="shared" si="74"/>
      </c>
      <c r="AE191" s="11">
        <f t="shared" si="85"/>
        <v>21</v>
      </c>
      <c r="AG191" s="11">
        <f t="shared" si="75"/>
      </c>
      <c r="AH191" s="11">
        <f t="shared" si="86"/>
        <v>2</v>
      </c>
      <c r="AJ191" s="11">
        <f t="shared" si="76"/>
      </c>
      <c r="AK191" s="11">
        <f t="shared" si="87"/>
        <v>2</v>
      </c>
      <c r="AM191" s="11" t="e">
        <f>NA()</f>
        <v>#N/A</v>
      </c>
      <c r="AN191" s="11" t="e">
        <f t="shared" si="88"/>
        <v>#N/A</v>
      </c>
      <c r="AP191" s="54"/>
      <c r="AQ191" s="13">
        <f t="shared" si="77"/>
      </c>
      <c r="AS191" s="49"/>
      <c r="AT191" s="40"/>
      <c r="AU191" s="49"/>
      <c r="AV191" s="11">
        <f t="shared" si="78"/>
      </c>
      <c r="AW191" s="11">
        <f t="shared" si="89"/>
        <v>9</v>
      </c>
      <c r="AX191" s="49"/>
      <c r="AZ191" s="11">
        <f t="shared" si="79"/>
      </c>
      <c r="BA191" s="11">
        <f t="shared" si="90"/>
        <v>16</v>
      </c>
      <c r="BR191" s="49"/>
      <c r="BS191" s="49"/>
      <c r="BT191" s="49"/>
      <c r="BU191" s="49"/>
      <c r="BV191" s="46"/>
      <c r="BW191" s="46"/>
      <c r="BX191" s="46"/>
      <c r="BY191" s="47"/>
      <c r="BZ191" s="47"/>
      <c r="CA191" s="15">
        <f t="shared" si="80"/>
      </c>
      <c r="CB191" s="11">
        <f t="shared" si="91"/>
        <v>9</v>
      </c>
      <c r="CJ191" s="12"/>
      <c r="CK191" s="12"/>
      <c r="CL191" s="12" t="str">
        <f t="shared" si="81"/>
        <v> </v>
      </c>
      <c r="CM191" s="48"/>
      <c r="CN191" s="28">
        <f t="shared" si="82"/>
      </c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</row>
    <row r="192" spans="1:119" ht="12" customHeight="1">
      <c r="A192" s="41">
        <f t="shared" si="62"/>
      </c>
      <c r="B192" s="41"/>
      <c r="C192" s="32" t="str">
        <f>CONCATENATE(A194,"A")</f>
        <v>64A</v>
      </c>
      <c r="D192" s="33"/>
      <c r="E192" s="50"/>
      <c r="F192" s="34"/>
      <c r="G192" s="35">
        <f t="shared" si="63"/>
      </c>
      <c r="H192" s="34"/>
      <c r="I192" s="35">
        <f t="shared" si="64"/>
      </c>
      <c r="J192" s="34"/>
      <c r="K192" s="36">
        <f t="shared" si="65"/>
      </c>
      <c r="L192" s="51"/>
      <c r="M192" s="52">
        <f>IF(ISBLANK(L192),"",IF(L192=0,$CL$2,CM192))</f>
      </c>
      <c r="N192" s="53">
        <f>IF(ISNUMBER(M192),IF(ISNUMBER(M192),IF(ISNUMBER(M192),M192+G192+G193+G194+I192+I193+I194+K192+K193+K194,""),""),"")</f>
      </c>
      <c r="O192" s="53">
        <f>IF(ISNUMBER(N192),VLOOKUP(BY192,CA:CB,2,0),"")</f>
      </c>
      <c r="P192" s="37">
        <f t="shared" si="66"/>
      </c>
      <c r="Q192" s="38">
        <f t="shared" si="67"/>
      </c>
      <c r="R192" s="12"/>
      <c r="S192" s="18">
        <f t="shared" si="68"/>
      </c>
      <c r="T192" s="12">
        <f t="shared" si="69"/>
      </c>
      <c r="U192" s="12">
        <f t="shared" si="70"/>
      </c>
      <c r="V192" s="15">
        <f t="shared" si="71"/>
      </c>
      <c r="W192" s="15">
        <f t="shared" si="72"/>
      </c>
      <c r="X192" s="11">
        <f t="shared" si="83"/>
        <v>24</v>
      </c>
      <c r="AA192" s="11">
        <f t="shared" si="73"/>
      </c>
      <c r="AB192" s="11">
        <f t="shared" si="84"/>
        <v>11</v>
      </c>
      <c r="AD192" s="11">
        <f t="shared" si="74"/>
      </c>
      <c r="AE192" s="11">
        <f t="shared" si="85"/>
        <v>21</v>
      </c>
      <c r="AG192" s="11">
        <f t="shared" si="75"/>
      </c>
      <c r="AH192" s="11">
        <f t="shared" si="86"/>
        <v>2</v>
      </c>
      <c r="AJ192" s="11">
        <f t="shared" si="76"/>
      </c>
      <c r="AK192" s="11">
        <f t="shared" si="87"/>
        <v>2</v>
      </c>
      <c r="AM192" s="11" t="e">
        <f>NA()</f>
        <v>#N/A</v>
      </c>
      <c r="AN192" s="11" t="e">
        <f t="shared" si="88"/>
        <v>#N/A</v>
      </c>
      <c r="AP192" s="54" t="e">
        <f>IF("#REF!,#REF!+0,)",TRUE)</f>
        <v>#VALUE!</v>
      </c>
      <c r="AQ192" s="13">
        <f t="shared" si="77"/>
      </c>
      <c r="AS192" s="49">
        <f>IF(ISNUMBER(AP192),VLOOKUP(AP192,AQ:AR,2,0),"")</f>
      </c>
      <c r="AT192" s="40"/>
      <c r="AU192" s="49">
        <f>N192</f>
      </c>
      <c r="AV192" s="11">
        <f t="shared" si="78"/>
      </c>
      <c r="AW192" s="11">
        <f t="shared" si="89"/>
        <v>9</v>
      </c>
      <c r="AX192" s="49">
        <f>IF(ISNUMBER(AU192),VLOOKUP(AU192,AV:AW,2,0),"")</f>
      </c>
      <c r="AZ192" s="11">
        <f t="shared" si="79"/>
      </c>
      <c r="BA192" s="11">
        <f t="shared" si="90"/>
        <v>16</v>
      </c>
      <c r="BR192" s="49">
        <f>N192</f>
      </c>
      <c r="BS192" s="49">
        <f>SUM(G192,G193,G194)</f>
        <v>0</v>
      </c>
      <c r="BT192" s="46">
        <f>SUM(J192,J193,J194)</f>
        <v>0</v>
      </c>
      <c r="BU192" s="46">
        <f>M192</f>
      </c>
      <c r="BV192" s="46" t="e">
        <f>"#REF!"</f>
        <v>#REF!</v>
      </c>
      <c r="BW192" s="46">
        <f>SUM(I192,I193,I194)</f>
        <v>0</v>
      </c>
      <c r="BX192" s="46" t="e">
        <f>"#REF!"</f>
        <v>#REF!</v>
      </c>
      <c r="BY192" s="47">
        <f>IF(ISNUMBER(N192),CONCATENATE(BR192+100,BS192+100,BT192+100,BU192+100,BW192+100)+0,"")</f>
      </c>
      <c r="BZ192" s="47">
        <f>IF(ISNUMBER(SMALL(BY:BY,ROW()-2)),SMALL(BY:BY,ROW()-2),"")</f>
      </c>
      <c r="CA192" s="15">
        <f t="shared" si="80"/>
      </c>
      <c r="CB192" s="11">
        <f t="shared" si="91"/>
        <v>9</v>
      </c>
      <c r="CJ192" s="12"/>
      <c r="CK192" s="12"/>
      <c r="CL192" s="12" t="str">
        <f t="shared" si="81"/>
        <v> </v>
      </c>
      <c r="CM192" s="48" t="str">
        <f>VLOOKUP(L192,AJ:AK,2,0)</f>
        <v> </v>
      </c>
      <c r="CN192" s="28">
        <f t="shared" si="82"/>
      </c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</row>
    <row r="193" spans="1:119" ht="12" customHeight="1">
      <c r="A193" s="41">
        <f t="shared" si="62"/>
      </c>
      <c r="B193" s="41"/>
      <c r="C193" s="32" t="str">
        <f>CONCATENATE(A194,"B")</f>
        <v>64B</v>
      </c>
      <c r="D193" s="33"/>
      <c r="E193" s="50"/>
      <c r="F193" s="34"/>
      <c r="G193" s="35">
        <f t="shared" si="63"/>
      </c>
      <c r="H193" s="34"/>
      <c r="I193" s="35">
        <f t="shared" si="64"/>
      </c>
      <c r="J193" s="34"/>
      <c r="K193" s="36">
        <f t="shared" si="65"/>
      </c>
      <c r="L193" s="51"/>
      <c r="M193" s="52"/>
      <c r="N193" s="53"/>
      <c r="O193" s="53"/>
      <c r="P193" s="37">
        <f t="shared" si="66"/>
      </c>
      <c r="Q193" s="38">
        <f t="shared" si="67"/>
      </c>
      <c r="R193" s="12"/>
      <c r="S193" s="18">
        <f t="shared" si="68"/>
      </c>
      <c r="T193" s="12">
        <f t="shared" si="69"/>
      </c>
      <c r="U193" s="12">
        <f t="shared" si="70"/>
      </c>
      <c r="V193" s="15">
        <f t="shared" si="71"/>
      </c>
      <c r="W193" s="15">
        <f t="shared" si="72"/>
      </c>
      <c r="X193" s="11">
        <f t="shared" si="83"/>
        <v>24</v>
      </c>
      <c r="AA193" s="11">
        <f t="shared" si="73"/>
      </c>
      <c r="AB193" s="11">
        <f t="shared" si="84"/>
        <v>11</v>
      </c>
      <c r="AD193" s="11">
        <f t="shared" si="74"/>
      </c>
      <c r="AE193" s="11">
        <f t="shared" si="85"/>
        <v>21</v>
      </c>
      <c r="AG193" s="11">
        <f t="shared" si="75"/>
      </c>
      <c r="AH193" s="11">
        <f t="shared" si="86"/>
        <v>2</v>
      </c>
      <c r="AJ193" s="11">
        <f t="shared" si="76"/>
      </c>
      <c r="AK193" s="11">
        <f t="shared" si="87"/>
        <v>2</v>
      </c>
      <c r="AM193" s="11" t="e">
        <f>NA()</f>
        <v>#N/A</v>
      </c>
      <c r="AN193" s="11" t="e">
        <f t="shared" si="88"/>
        <v>#N/A</v>
      </c>
      <c r="AP193" s="54"/>
      <c r="AQ193" s="13">
        <f t="shared" si="77"/>
      </c>
      <c r="AS193" s="49"/>
      <c r="AT193" s="40"/>
      <c r="AU193" s="49"/>
      <c r="AV193" s="11">
        <f t="shared" si="78"/>
      </c>
      <c r="AW193" s="11">
        <f t="shared" si="89"/>
        <v>9</v>
      </c>
      <c r="AX193" s="49"/>
      <c r="AZ193" s="11">
        <f t="shared" si="79"/>
      </c>
      <c r="BA193" s="11">
        <f t="shared" si="90"/>
        <v>16</v>
      </c>
      <c r="BR193" s="49"/>
      <c r="BS193" s="49"/>
      <c r="BT193" s="49"/>
      <c r="BU193" s="49"/>
      <c r="BV193" s="46"/>
      <c r="BW193" s="46"/>
      <c r="BX193" s="46"/>
      <c r="BY193" s="47"/>
      <c r="BZ193" s="47"/>
      <c r="CA193" s="15">
        <f t="shared" si="80"/>
      </c>
      <c r="CB193" s="11">
        <f t="shared" si="91"/>
        <v>9</v>
      </c>
      <c r="CJ193" s="12"/>
      <c r="CK193" s="12"/>
      <c r="CL193" s="12" t="str">
        <f t="shared" si="81"/>
        <v> </v>
      </c>
      <c r="CM193" s="48"/>
      <c r="CN193" s="28">
        <f t="shared" si="82"/>
      </c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</row>
    <row r="194" spans="1:119" ht="12" customHeight="1">
      <c r="A194" s="41">
        <f t="shared" si="62"/>
        <v>64</v>
      </c>
      <c r="B194" s="41"/>
      <c r="C194" s="32" t="str">
        <f>CONCATENATE(A194,"C")</f>
        <v>64C</v>
      </c>
      <c r="D194" s="33"/>
      <c r="E194" s="50"/>
      <c r="F194" s="34"/>
      <c r="G194" s="35">
        <f t="shared" si="63"/>
      </c>
      <c r="H194" s="34"/>
      <c r="I194" s="35">
        <f t="shared" si="64"/>
      </c>
      <c r="J194" s="34"/>
      <c r="K194" s="36">
        <f t="shared" si="65"/>
      </c>
      <c r="L194" s="51"/>
      <c r="M194" s="52"/>
      <c r="N194" s="53"/>
      <c r="O194" s="53"/>
      <c r="P194" s="37">
        <f t="shared" si="66"/>
      </c>
      <c r="Q194" s="38">
        <f t="shared" si="67"/>
      </c>
      <c r="R194" s="12"/>
      <c r="S194" s="18">
        <f t="shared" si="68"/>
      </c>
      <c r="T194" s="12">
        <f t="shared" si="69"/>
      </c>
      <c r="U194" s="12">
        <f t="shared" si="70"/>
      </c>
      <c r="V194" s="15">
        <f t="shared" si="71"/>
      </c>
      <c r="W194" s="15">
        <f t="shared" si="72"/>
      </c>
      <c r="X194" s="11">
        <f t="shared" si="83"/>
        <v>24</v>
      </c>
      <c r="AA194" s="11">
        <f t="shared" si="73"/>
      </c>
      <c r="AB194" s="11">
        <f t="shared" si="84"/>
        <v>11</v>
      </c>
      <c r="AD194" s="11">
        <f t="shared" si="74"/>
      </c>
      <c r="AE194" s="11">
        <f t="shared" si="85"/>
        <v>21</v>
      </c>
      <c r="AG194" s="11">
        <f t="shared" si="75"/>
      </c>
      <c r="AH194" s="11">
        <f t="shared" si="86"/>
        <v>2</v>
      </c>
      <c r="AJ194" s="11">
        <f t="shared" si="76"/>
      </c>
      <c r="AK194" s="11">
        <f t="shared" si="87"/>
        <v>2</v>
      </c>
      <c r="AM194" s="11" t="e">
        <f>NA()</f>
        <v>#N/A</v>
      </c>
      <c r="AN194" s="11" t="e">
        <f t="shared" si="88"/>
        <v>#N/A</v>
      </c>
      <c r="AP194" s="54"/>
      <c r="AQ194" s="13">
        <f t="shared" si="77"/>
      </c>
      <c r="AS194" s="49"/>
      <c r="AT194" s="40"/>
      <c r="AU194" s="49"/>
      <c r="AV194" s="11">
        <f t="shared" si="78"/>
      </c>
      <c r="AW194" s="11">
        <f t="shared" si="89"/>
        <v>9</v>
      </c>
      <c r="AX194" s="49"/>
      <c r="AZ194" s="11">
        <f t="shared" si="79"/>
      </c>
      <c r="BA194" s="11">
        <f t="shared" si="90"/>
        <v>16</v>
      </c>
      <c r="BR194" s="49"/>
      <c r="BS194" s="49"/>
      <c r="BT194" s="49"/>
      <c r="BU194" s="49"/>
      <c r="BV194" s="46"/>
      <c r="BW194" s="46"/>
      <c r="BX194" s="46"/>
      <c r="BY194" s="47"/>
      <c r="BZ194" s="47"/>
      <c r="CA194" s="15">
        <f t="shared" si="80"/>
      </c>
      <c r="CB194" s="11">
        <f t="shared" si="91"/>
        <v>9</v>
      </c>
      <c r="CJ194" s="12"/>
      <c r="CK194" s="12"/>
      <c r="CL194" s="12" t="str">
        <f t="shared" si="81"/>
        <v> </v>
      </c>
      <c r="CM194" s="48"/>
      <c r="CN194" s="28">
        <f t="shared" si="82"/>
      </c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</row>
    <row r="195" spans="1:119" ht="12" customHeight="1">
      <c r="A195" s="41">
        <f aca="true" t="shared" si="92" ref="A195:A258">IF(MOD(ROW(),3)=2,((ROW()+1)/3)-1,"")</f>
      </c>
      <c r="B195" s="41"/>
      <c r="C195" s="32" t="str">
        <f>CONCATENATE(A197,"A")</f>
        <v>65A</v>
      </c>
      <c r="D195" s="33"/>
      <c r="E195" s="50"/>
      <c r="F195" s="34"/>
      <c r="G195" s="35">
        <f aca="true" t="shared" si="93" ref="G195:G258">IF(ISBLANK(F195),"",IF(F195=0,$CK$2,CL195))</f>
      </c>
      <c r="H195" s="34"/>
      <c r="I195" s="35">
        <f aca="true" t="shared" si="94" ref="I195:I258">IF(ISBLANK(H195),"",IF(H195=0,$CO$2,CN195))</f>
      </c>
      <c r="J195" s="34"/>
      <c r="K195" s="36">
        <f aca="true" t="shared" si="95" ref="K195:K258">IF(ISNUMBER(J195),VLOOKUP(J195,AG$1:AH$65536,2,0),"")</f>
      </c>
      <c r="L195" s="51"/>
      <c r="M195" s="52">
        <f>IF(ISBLANK(L195),"",IF(L195=0,$CL$2,CM195))</f>
      </c>
      <c r="N195" s="53">
        <f>IF(ISNUMBER(M195),IF(ISNUMBER(M195),IF(ISNUMBER(M195),M195+G195+G196+G197+I195+I196+I197+K195+K196+K197,""),""),"")</f>
      </c>
      <c r="O195" s="53">
        <f>IF(ISNUMBER(N195),VLOOKUP(BY195,CA:CB,2,0),"")</f>
      </c>
      <c r="P195" s="37">
        <f aca="true" t="shared" si="96" ref="P195:P258">IF(ISNUMBER(G195),IF(ISNUMBER(I195),IF(ISNUMBER(K195),SUM(G195,I195,K195),""),""),"")</f>
      </c>
      <c r="Q195" s="38">
        <f aca="true" t="shared" si="97" ref="Q195:Q258">IF(ISNUMBER(P195),VLOOKUP(V195,W$1:X$65536,2,0),"")</f>
      </c>
      <c r="R195" s="12"/>
      <c r="S195" s="18">
        <f aca="true" t="shared" si="98" ref="S195:S258">G195</f>
      </c>
      <c r="T195" s="12">
        <f aca="true" t="shared" si="99" ref="T195:T258">I195</f>
      </c>
      <c r="U195" s="12">
        <f aca="true" t="shared" si="100" ref="U195:U258">K195</f>
      </c>
      <c r="V195" s="15">
        <f aca="true" t="shared" si="101" ref="V195:V258">IF(ISNUMBER(P195),CONCATENATE(P195+100,S195+100,U195+100,T195+100)+0,"")</f>
      </c>
      <c r="W195" s="15">
        <f aca="true" t="shared" si="102" ref="W195:W258">IF(ISNUMBER(SMALL(V$1:V$65536,ROW()-2)),SMALL(V$1:V$65536,ROW()-2),"")</f>
      </c>
      <c r="X195" s="11">
        <f t="shared" si="83"/>
        <v>24</v>
      </c>
      <c r="AA195" s="11">
        <f aca="true" t="shared" si="103" ref="AA195:AA258">IF(ISNUMBER(LARGE(F$1:F$65536,ROW()-2)),LARGE(F$1:F$65536,ROW()-2),"")</f>
      </c>
      <c r="AB195" s="11">
        <f t="shared" si="84"/>
        <v>11</v>
      </c>
      <c r="AD195" s="11">
        <f aca="true" t="shared" si="104" ref="AD195:AD258">IF(ISNUMBER(SMALL(H$1:H$65536,ROW()-2)),SMALL(H$1:H$65536,ROW()-2),"")</f>
      </c>
      <c r="AE195" s="11">
        <f t="shared" si="85"/>
        <v>21</v>
      </c>
      <c r="AG195" s="11">
        <f aca="true" t="shared" si="105" ref="AG195:AG258">IF(ISNUMBER(SMALL(J$1:J$65536,ROW()-2)),SMALL(J$1:J$65536,ROW()-2),"")</f>
      </c>
      <c r="AH195" s="11">
        <f t="shared" si="86"/>
        <v>2</v>
      </c>
      <c r="AJ195" s="11">
        <f aca="true" t="shared" si="106" ref="AJ195:AJ258">IF(ISNUMBER(LARGE(L$1:L$65536,ROW()-2)),LARGE(L$1:L$65536,ROW()-2),"")</f>
      </c>
      <c r="AK195" s="11">
        <f t="shared" si="87"/>
        <v>2</v>
      </c>
      <c r="AM195" s="11" t="e">
        <f>NA()</f>
        <v>#N/A</v>
      </c>
      <c r="AN195" s="11" t="e">
        <f t="shared" si="88"/>
        <v>#N/A</v>
      </c>
      <c r="AP195" s="54" t="e">
        <f>IF("#REF!,#REF!+0,)",TRUE)</f>
        <v>#VALUE!</v>
      </c>
      <c r="AQ195" s="13">
        <f aca="true" t="shared" si="107" ref="AQ195:AQ258">IF(ISNUMBER(LARGE(AP$1:AP$65536,ROW()-2)),LARGE(AP$1:AP$65536,ROW()-2),"")</f>
      </c>
      <c r="AS195" s="49">
        <f>IF(ISNUMBER(AP195),VLOOKUP(AP195,AQ:AR,2,0),"")</f>
      </c>
      <c r="AT195" s="40"/>
      <c r="AU195" s="49">
        <f>N195</f>
      </c>
      <c r="AV195" s="11">
        <f aca="true" t="shared" si="108" ref="AV195:AV258">IF(ISNUMBER(SMALL(N$1:N$65536,ROW()-2)),SMALL(N$1:N$65536,ROW()-2),"")</f>
      </c>
      <c r="AW195" s="11">
        <f t="shared" si="89"/>
        <v>9</v>
      </c>
      <c r="AX195" s="49">
        <f>IF(ISNUMBER(AU195),VLOOKUP(AU195,AV:AW,2,0),"")</f>
      </c>
      <c r="AZ195" s="11">
        <f aca="true" t="shared" si="109" ref="AZ195:AZ258">IF(ISNUMBER(SMALL(P$1:P$65536,ROW()-2)),SMALL(P$1:P$65536,ROW()-2),"")</f>
      </c>
      <c r="BA195" s="11">
        <f t="shared" si="90"/>
        <v>16</v>
      </c>
      <c r="BR195" s="49">
        <f>N195</f>
      </c>
      <c r="BS195" s="49">
        <f>SUM(G195,G196,G197)</f>
        <v>0</v>
      </c>
      <c r="BT195" s="46">
        <f>SUM(J195,J196,J197)</f>
        <v>0</v>
      </c>
      <c r="BU195" s="46">
        <f>M195</f>
      </c>
      <c r="BV195" s="46" t="e">
        <f>"#REF!"</f>
        <v>#REF!</v>
      </c>
      <c r="BW195" s="46">
        <f>SUM(I195,I196,I197)</f>
        <v>0</v>
      </c>
      <c r="BX195" s="46" t="e">
        <f>"#REF!"</f>
        <v>#REF!</v>
      </c>
      <c r="BY195" s="47">
        <f>IF(ISNUMBER(N195),CONCATENATE(BR195+100,BS195+100,BT195+100,BU195+100,BW195+100)+0,"")</f>
      </c>
      <c r="BZ195" s="47">
        <f>IF(ISNUMBER(SMALL(BY:BY,ROW()-2)),SMALL(BY:BY,ROW()-2),"")</f>
      </c>
      <c r="CA195" s="15">
        <f aca="true" t="shared" si="110" ref="CA195:CA258">IF(ISNUMBER(SMALL(BY$1:BY$65536,ROW()-2)),SMALL(BY$1:BY$65536,ROW()-2),"")</f>
      </c>
      <c r="CB195" s="11">
        <f t="shared" si="91"/>
        <v>9</v>
      </c>
      <c r="CJ195" s="12"/>
      <c r="CK195" s="12"/>
      <c r="CL195" s="12" t="str">
        <f aca="true" t="shared" si="111" ref="CL195:CL258">VLOOKUP(F195,AA$1:AB$65536,2,0)</f>
        <v> </v>
      </c>
      <c r="CM195" s="48" t="str">
        <f>VLOOKUP(L195,AJ:AK,2,0)</f>
        <v> </v>
      </c>
      <c r="CN195" s="28">
        <f aca="true" t="shared" si="112" ref="CN195:CN258">IF(ISNUMBER(H195),VLOOKUP(H195,AD$1:AE$65536,2,0),"")</f>
      </c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</row>
    <row r="196" spans="1:119" ht="12" customHeight="1">
      <c r="A196" s="41">
        <f t="shared" si="92"/>
      </c>
      <c r="B196" s="41"/>
      <c r="C196" s="32" t="str">
        <f>CONCATENATE(A197,"B")</f>
        <v>65B</v>
      </c>
      <c r="D196" s="33"/>
      <c r="E196" s="50"/>
      <c r="F196" s="34"/>
      <c r="G196" s="35">
        <f t="shared" si="93"/>
      </c>
      <c r="H196" s="34"/>
      <c r="I196" s="35">
        <f t="shared" si="94"/>
      </c>
      <c r="J196" s="34"/>
      <c r="K196" s="36">
        <f t="shared" si="95"/>
      </c>
      <c r="L196" s="51"/>
      <c r="M196" s="52"/>
      <c r="N196" s="53"/>
      <c r="O196" s="53"/>
      <c r="P196" s="37">
        <f t="shared" si="96"/>
      </c>
      <c r="Q196" s="38">
        <f t="shared" si="97"/>
      </c>
      <c r="R196" s="12"/>
      <c r="S196" s="18">
        <f t="shared" si="98"/>
      </c>
      <c r="T196" s="12">
        <f t="shared" si="99"/>
      </c>
      <c r="U196" s="12">
        <f t="shared" si="100"/>
      </c>
      <c r="V196" s="15">
        <f t="shared" si="101"/>
      </c>
      <c r="W196" s="15">
        <f t="shared" si="102"/>
      </c>
      <c r="X196" s="11">
        <f aca="true" t="shared" si="113" ref="X196:X259">IF(W195&lt;&gt;W196,X195+1,X195)</f>
        <v>24</v>
      </c>
      <c r="AA196" s="11">
        <f t="shared" si="103"/>
      </c>
      <c r="AB196" s="11">
        <f aca="true" t="shared" si="114" ref="AB196:AB259">IF(AA195&lt;&gt;AA196,AB195+1,AB195)</f>
        <v>11</v>
      </c>
      <c r="AD196" s="11">
        <f t="shared" si="104"/>
      </c>
      <c r="AE196" s="11">
        <f aca="true" t="shared" si="115" ref="AE196:AE259">IF(AD195&lt;&gt;AD196,AE195+1,AE195)</f>
        <v>21</v>
      </c>
      <c r="AG196" s="11">
        <f t="shared" si="105"/>
      </c>
      <c r="AH196" s="11">
        <f aca="true" t="shared" si="116" ref="AH196:AH259">IF(AG195&lt;&gt;AG196,AH195+1,AH195)</f>
        <v>2</v>
      </c>
      <c r="AJ196" s="11">
        <f t="shared" si="106"/>
      </c>
      <c r="AK196" s="11">
        <f aca="true" t="shared" si="117" ref="AK196:AK259">IF(AJ195&lt;&gt;AJ196,AK195+1,AK195)</f>
        <v>2</v>
      </c>
      <c r="AM196" s="11" t="e">
        <f>NA()</f>
        <v>#N/A</v>
      </c>
      <c r="AN196" s="11" t="e">
        <f aca="true" t="shared" si="118" ref="AN196:AN259">IF(AM195&lt;&gt;AM196,AN195+1,AN195)</f>
        <v>#N/A</v>
      </c>
      <c r="AP196" s="54"/>
      <c r="AQ196" s="13">
        <f t="shared" si="107"/>
      </c>
      <c r="AS196" s="49"/>
      <c r="AT196" s="40"/>
      <c r="AU196" s="49"/>
      <c r="AV196" s="11">
        <f t="shared" si="108"/>
      </c>
      <c r="AW196" s="11">
        <f aca="true" t="shared" si="119" ref="AW196:AW259">IF(AV195&lt;&gt;AV196,AW195+1,AW195)</f>
        <v>9</v>
      </c>
      <c r="AX196" s="49"/>
      <c r="AZ196" s="11">
        <f t="shared" si="109"/>
      </c>
      <c r="BA196" s="11">
        <f aca="true" t="shared" si="120" ref="BA196:BA259">IF(AZ195&lt;&gt;AZ196,BA195+1,BA195)</f>
        <v>16</v>
      </c>
      <c r="BR196" s="49"/>
      <c r="BS196" s="49"/>
      <c r="BT196" s="49"/>
      <c r="BU196" s="49"/>
      <c r="BV196" s="46"/>
      <c r="BW196" s="46"/>
      <c r="BX196" s="46"/>
      <c r="BY196" s="47"/>
      <c r="BZ196" s="47"/>
      <c r="CA196" s="15">
        <f t="shared" si="110"/>
      </c>
      <c r="CB196" s="11">
        <f aca="true" t="shared" si="121" ref="CB196:CB259">IF(CA195&lt;&gt;CA196,CB195+1,CB195)</f>
        <v>9</v>
      </c>
      <c r="CJ196" s="12"/>
      <c r="CK196" s="12"/>
      <c r="CL196" s="12" t="str">
        <f t="shared" si="111"/>
        <v> </v>
      </c>
      <c r="CM196" s="48"/>
      <c r="CN196" s="28">
        <f t="shared" si="112"/>
      </c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</row>
    <row r="197" spans="1:119" ht="12" customHeight="1">
      <c r="A197" s="41">
        <f t="shared" si="92"/>
        <v>65</v>
      </c>
      <c r="B197" s="41"/>
      <c r="C197" s="32" t="str">
        <f>CONCATENATE(A197,"C")</f>
        <v>65C</v>
      </c>
      <c r="D197" s="33"/>
      <c r="E197" s="50"/>
      <c r="F197" s="34"/>
      <c r="G197" s="35">
        <f t="shared" si="93"/>
      </c>
      <c r="H197" s="34"/>
      <c r="I197" s="35">
        <f t="shared" si="94"/>
      </c>
      <c r="J197" s="34"/>
      <c r="K197" s="36">
        <f t="shared" si="95"/>
      </c>
      <c r="L197" s="51"/>
      <c r="M197" s="52"/>
      <c r="N197" s="53"/>
      <c r="O197" s="53"/>
      <c r="P197" s="37">
        <f t="shared" si="96"/>
      </c>
      <c r="Q197" s="38">
        <f t="shared" si="97"/>
      </c>
      <c r="R197" s="12"/>
      <c r="S197" s="18">
        <f t="shared" si="98"/>
      </c>
      <c r="T197" s="12">
        <f t="shared" si="99"/>
      </c>
      <c r="U197" s="12">
        <f t="shared" si="100"/>
      </c>
      <c r="V197" s="15">
        <f t="shared" si="101"/>
      </c>
      <c r="W197" s="15">
        <f t="shared" si="102"/>
      </c>
      <c r="X197" s="11">
        <f t="shared" si="113"/>
        <v>24</v>
      </c>
      <c r="AA197" s="11">
        <f t="shared" si="103"/>
      </c>
      <c r="AB197" s="11">
        <f t="shared" si="114"/>
        <v>11</v>
      </c>
      <c r="AD197" s="11">
        <f t="shared" si="104"/>
      </c>
      <c r="AE197" s="11">
        <f t="shared" si="115"/>
        <v>21</v>
      </c>
      <c r="AG197" s="11">
        <f t="shared" si="105"/>
      </c>
      <c r="AH197" s="11">
        <f t="shared" si="116"/>
        <v>2</v>
      </c>
      <c r="AJ197" s="11">
        <f t="shared" si="106"/>
      </c>
      <c r="AK197" s="11">
        <f t="shared" si="117"/>
        <v>2</v>
      </c>
      <c r="AM197" s="11" t="e">
        <f>NA()</f>
        <v>#N/A</v>
      </c>
      <c r="AN197" s="11" t="e">
        <f t="shared" si="118"/>
        <v>#N/A</v>
      </c>
      <c r="AP197" s="54"/>
      <c r="AQ197" s="13">
        <f t="shared" si="107"/>
      </c>
      <c r="AS197" s="49"/>
      <c r="AT197" s="40"/>
      <c r="AU197" s="49"/>
      <c r="AV197" s="11">
        <f t="shared" si="108"/>
      </c>
      <c r="AW197" s="11">
        <f t="shared" si="119"/>
        <v>9</v>
      </c>
      <c r="AX197" s="49"/>
      <c r="AZ197" s="11">
        <f t="shared" si="109"/>
      </c>
      <c r="BA197" s="11">
        <f t="shared" si="120"/>
        <v>16</v>
      </c>
      <c r="BR197" s="49"/>
      <c r="BS197" s="49"/>
      <c r="BT197" s="49"/>
      <c r="BU197" s="49"/>
      <c r="BV197" s="46"/>
      <c r="BW197" s="46"/>
      <c r="BX197" s="46"/>
      <c r="BY197" s="47"/>
      <c r="BZ197" s="47"/>
      <c r="CA197" s="15">
        <f t="shared" si="110"/>
      </c>
      <c r="CB197" s="11">
        <f t="shared" si="121"/>
        <v>9</v>
      </c>
      <c r="CJ197" s="12"/>
      <c r="CK197" s="12"/>
      <c r="CL197" s="12" t="str">
        <f t="shared" si="111"/>
        <v> </v>
      </c>
      <c r="CM197" s="48"/>
      <c r="CN197" s="28">
        <f t="shared" si="112"/>
      </c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</row>
    <row r="198" spans="1:119" ht="12" customHeight="1">
      <c r="A198" s="41">
        <f t="shared" si="92"/>
      </c>
      <c r="B198" s="41"/>
      <c r="C198" s="32" t="str">
        <f>CONCATENATE(A200,"A")</f>
        <v>66A</v>
      </c>
      <c r="D198" s="33"/>
      <c r="E198" s="50"/>
      <c r="F198" s="34"/>
      <c r="G198" s="35">
        <f t="shared" si="93"/>
      </c>
      <c r="H198" s="34"/>
      <c r="I198" s="35">
        <f t="shared" si="94"/>
      </c>
      <c r="J198" s="34"/>
      <c r="K198" s="36">
        <f t="shared" si="95"/>
      </c>
      <c r="L198" s="51"/>
      <c r="M198" s="52">
        <f>IF(ISBLANK(L198),"",IF(L198=0,$CL$2,CM198))</f>
      </c>
      <c r="N198" s="53">
        <f>IF(ISNUMBER(M198),IF(ISNUMBER(M198),IF(ISNUMBER(M198),M198+G198+G199+G200+I198+I199+I200+K198+K199+K200,""),""),"")</f>
      </c>
      <c r="O198" s="53">
        <f>IF(ISNUMBER(N198),VLOOKUP(BY198,CA:CB,2,0),"")</f>
      </c>
      <c r="P198" s="37">
        <f t="shared" si="96"/>
      </c>
      <c r="Q198" s="38">
        <f t="shared" si="97"/>
      </c>
      <c r="R198" s="12"/>
      <c r="S198" s="18">
        <f t="shared" si="98"/>
      </c>
      <c r="T198" s="12">
        <f t="shared" si="99"/>
      </c>
      <c r="U198" s="12">
        <f t="shared" si="100"/>
      </c>
      <c r="V198" s="15">
        <f t="shared" si="101"/>
      </c>
      <c r="W198" s="15">
        <f t="shared" si="102"/>
      </c>
      <c r="X198" s="11">
        <f t="shared" si="113"/>
        <v>24</v>
      </c>
      <c r="AA198" s="11">
        <f t="shared" si="103"/>
      </c>
      <c r="AB198" s="11">
        <f t="shared" si="114"/>
        <v>11</v>
      </c>
      <c r="AD198" s="11">
        <f t="shared" si="104"/>
      </c>
      <c r="AE198" s="11">
        <f t="shared" si="115"/>
        <v>21</v>
      </c>
      <c r="AG198" s="11">
        <f t="shared" si="105"/>
      </c>
      <c r="AH198" s="11">
        <f t="shared" si="116"/>
        <v>2</v>
      </c>
      <c r="AJ198" s="11">
        <f t="shared" si="106"/>
      </c>
      <c r="AK198" s="11">
        <f t="shared" si="117"/>
        <v>2</v>
      </c>
      <c r="AM198" s="11" t="e">
        <f>NA()</f>
        <v>#N/A</v>
      </c>
      <c r="AN198" s="11" t="e">
        <f t="shared" si="118"/>
        <v>#N/A</v>
      </c>
      <c r="AP198" s="54" t="e">
        <f>IF("#REF!,#REF!+0,)",TRUE)</f>
        <v>#VALUE!</v>
      </c>
      <c r="AQ198" s="13">
        <f t="shared" si="107"/>
      </c>
      <c r="AS198" s="49">
        <f>IF(ISNUMBER(AP198),VLOOKUP(AP198,AQ:AR,2,0),"")</f>
      </c>
      <c r="AT198" s="40"/>
      <c r="AU198" s="49">
        <f>N198</f>
      </c>
      <c r="AV198" s="11">
        <f t="shared" si="108"/>
      </c>
      <c r="AW198" s="11">
        <f t="shared" si="119"/>
        <v>9</v>
      </c>
      <c r="AX198" s="49">
        <f>IF(ISNUMBER(AU198),VLOOKUP(AU198,AV:AW,2,0),"")</f>
      </c>
      <c r="AZ198" s="11">
        <f t="shared" si="109"/>
      </c>
      <c r="BA198" s="11">
        <f t="shared" si="120"/>
        <v>16</v>
      </c>
      <c r="BR198" s="49">
        <f>N198</f>
      </c>
      <c r="BS198" s="49">
        <f>SUM(G198,G199,G200)</f>
        <v>0</v>
      </c>
      <c r="BT198" s="46">
        <f>SUM(J198,J199,J200)</f>
        <v>0</v>
      </c>
      <c r="BU198" s="46">
        <f>M198</f>
      </c>
      <c r="BV198" s="46" t="e">
        <f>"#REF!"</f>
        <v>#REF!</v>
      </c>
      <c r="BW198" s="46">
        <f>SUM(I198,I199,I200)</f>
        <v>0</v>
      </c>
      <c r="BX198" s="46" t="e">
        <f>"#REF!"</f>
        <v>#REF!</v>
      </c>
      <c r="BY198" s="47">
        <f>IF(ISNUMBER(N198),CONCATENATE(BR198+100,BS198+100,BT198+100,BU198+100,BW198+100)+0,"")</f>
      </c>
      <c r="BZ198" s="47">
        <f>IF(ISNUMBER(SMALL(BY:BY,ROW()-2)),SMALL(BY:BY,ROW()-2),"")</f>
      </c>
      <c r="CA198" s="15">
        <f t="shared" si="110"/>
      </c>
      <c r="CB198" s="11">
        <f t="shared" si="121"/>
        <v>9</v>
      </c>
      <c r="CJ198" s="12"/>
      <c r="CK198" s="12"/>
      <c r="CL198" s="12" t="str">
        <f t="shared" si="111"/>
        <v> </v>
      </c>
      <c r="CM198" s="48" t="str">
        <f>VLOOKUP(L198,AJ:AK,2,0)</f>
        <v> </v>
      </c>
      <c r="CN198" s="28">
        <f t="shared" si="112"/>
      </c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</row>
    <row r="199" spans="1:119" ht="12" customHeight="1">
      <c r="A199" s="41">
        <f t="shared" si="92"/>
      </c>
      <c r="B199" s="41"/>
      <c r="C199" s="32" t="str">
        <f>CONCATENATE(A200,"B")</f>
        <v>66B</v>
      </c>
      <c r="D199" s="33"/>
      <c r="E199" s="50"/>
      <c r="F199" s="34"/>
      <c r="G199" s="35">
        <f t="shared" si="93"/>
      </c>
      <c r="H199" s="34"/>
      <c r="I199" s="35">
        <f t="shared" si="94"/>
      </c>
      <c r="J199" s="34"/>
      <c r="K199" s="36">
        <f t="shared" si="95"/>
      </c>
      <c r="L199" s="51"/>
      <c r="M199" s="52"/>
      <c r="N199" s="53"/>
      <c r="O199" s="53"/>
      <c r="P199" s="37">
        <f t="shared" si="96"/>
      </c>
      <c r="Q199" s="38">
        <f t="shared" si="97"/>
      </c>
      <c r="R199" s="12"/>
      <c r="S199" s="18">
        <f t="shared" si="98"/>
      </c>
      <c r="T199" s="12">
        <f t="shared" si="99"/>
      </c>
      <c r="U199" s="12">
        <f t="shared" si="100"/>
      </c>
      <c r="V199" s="15">
        <f t="shared" si="101"/>
      </c>
      <c r="W199" s="15">
        <f t="shared" si="102"/>
      </c>
      <c r="X199" s="11">
        <f t="shared" si="113"/>
        <v>24</v>
      </c>
      <c r="AA199" s="11">
        <f t="shared" si="103"/>
      </c>
      <c r="AB199" s="11">
        <f t="shared" si="114"/>
        <v>11</v>
      </c>
      <c r="AD199" s="11">
        <f t="shared" si="104"/>
      </c>
      <c r="AE199" s="11">
        <f t="shared" si="115"/>
        <v>21</v>
      </c>
      <c r="AG199" s="11">
        <f t="shared" si="105"/>
      </c>
      <c r="AH199" s="11">
        <f t="shared" si="116"/>
        <v>2</v>
      </c>
      <c r="AJ199" s="11">
        <f t="shared" si="106"/>
      </c>
      <c r="AK199" s="11">
        <f t="shared" si="117"/>
        <v>2</v>
      </c>
      <c r="AM199" s="11" t="e">
        <f>NA()</f>
        <v>#N/A</v>
      </c>
      <c r="AN199" s="11" t="e">
        <f t="shared" si="118"/>
        <v>#N/A</v>
      </c>
      <c r="AP199" s="54"/>
      <c r="AQ199" s="13">
        <f t="shared" si="107"/>
      </c>
      <c r="AS199" s="49"/>
      <c r="AT199" s="40"/>
      <c r="AU199" s="49"/>
      <c r="AV199" s="11">
        <f t="shared" si="108"/>
      </c>
      <c r="AW199" s="11">
        <f t="shared" si="119"/>
        <v>9</v>
      </c>
      <c r="AX199" s="49"/>
      <c r="AZ199" s="11">
        <f t="shared" si="109"/>
      </c>
      <c r="BA199" s="11">
        <f t="shared" si="120"/>
        <v>16</v>
      </c>
      <c r="BR199" s="49"/>
      <c r="BS199" s="49"/>
      <c r="BT199" s="49"/>
      <c r="BU199" s="49"/>
      <c r="BV199" s="46"/>
      <c r="BW199" s="46"/>
      <c r="BX199" s="46"/>
      <c r="BY199" s="47"/>
      <c r="BZ199" s="47"/>
      <c r="CA199" s="15">
        <f t="shared" si="110"/>
      </c>
      <c r="CB199" s="11">
        <f t="shared" si="121"/>
        <v>9</v>
      </c>
      <c r="CJ199" s="12"/>
      <c r="CK199" s="12"/>
      <c r="CL199" s="12" t="str">
        <f t="shared" si="111"/>
        <v> </v>
      </c>
      <c r="CM199" s="48"/>
      <c r="CN199" s="28">
        <f t="shared" si="112"/>
      </c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</row>
    <row r="200" spans="1:119" ht="12" customHeight="1">
      <c r="A200" s="41">
        <f t="shared" si="92"/>
        <v>66</v>
      </c>
      <c r="B200" s="41"/>
      <c r="C200" s="32" t="str">
        <f>CONCATENATE(A200,"C")</f>
        <v>66C</v>
      </c>
      <c r="D200" s="33"/>
      <c r="E200" s="50"/>
      <c r="F200" s="34"/>
      <c r="G200" s="35">
        <f t="shared" si="93"/>
      </c>
      <c r="H200" s="34"/>
      <c r="I200" s="35">
        <f t="shared" si="94"/>
      </c>
      <c r="J200" s="34"/>
      <c r="K200" s="36">
        <f t="shared" si="95"/>
      </c>
      <c r="L200" s="51"/>
      <c r="M200" s="52"/>
      <c r="N200" s="53"/>
      <c r="O200" s="53"/>
      <c r="P200" s="37">
        <f t="shared" si="96"/>
      </c>
      <c r="Q200" s="38">
        <f t="shared" si="97"/>
      </c>
      <c r="R200" s="12"/>
      <c r="S200" s="18">
        <f t="shared" si="98"/>
      </c>
      <c r="T200" s="12">
        <f t="shared" si="99"/>
      </c>
      <c r="U200" s="12">
        <f t="shared" si="100"/>
      </c>
      <c r="V200" s="15">
        <f t="shared" si="101"/>
      </c>
      <c r="W200" s="15">
        <f t="shared" si="102"/>
      </c>
      <c r="X200" s="11">
        <f t="shared" si="113"/>
        <v>24</v>
      </c>
      <c r="AA200" s="11">
        <f t="shared" si="103"/>
      </c>
      <c r="AB200" s="11">
        <f t="shared" si="114"/>
        <v>11</v>
      </c>
      <c r="AD200" s="11">
        <f t="shared" si="104"/>
      </c>
      <c r="AE200" s="11">
        <f t="shared" si="115"/>
        <v>21</v>
      </c>
      <c r="AG200" s="11">
        <f t="shared" si="105"/>
      </c>
      <c r="AH200" s="11">
        <f t="shared" si="116"/>
        <v>2</v>
      </c>
      <c r="AJ200" s="11">
        <f t="shared" si="106"/>
      </c>
      <c r="AK200" s="11">
        <f t="shared" si="117"/>
        <v>2</v>
      </c>
      <c r="AM200" s="11" t="e">
        <f>NA()</f>
        <v>#N/A</v>
      </c>
      <c r="AN200" s="11" t="e">
        <f t="shared" si="118"/>
        <v>#N/A</v>
      </c>
      <c r="AP200" s="54"/>
      <c r="AQ200" s="13">
        <f t="shared" si="107"/>
      </c>
      <c r="AS200" s="49"/>
      <c r="AT200" s="40"/>
      <c r="AU200" s="49"/>
      <c r="AV200" s="11">
        <f t="shared" si="108"/>
      </c>
      <c r="AW200" s="11">
        <f t="shared" si="119"/>
        <v>9</v>
      </c>
      <c r="AX200" s="49"/>
      <c r="AZ200" s="11">
        <f t="shared" si="109"/>
      </c>
      <c r="BA200" s="11">
        <f t="shared" si="120"/>
        <v>16</v>
      </c>
      <c r="BR200" s="49"/>
      <c r="BS200" s="49"/>
      <c r="BT200" s="49"/>
      <c r="BU200" s="49"/>
      <c r="BV200" s="46"/>
      <c r="BW200" s="46"/>
      <c r="BX200" s="46"/>
      <c r="BY200" s="47"/>
      <c r="BZ200" s="47"/>
      <c r="CA200" s="15">
        <f t="shared" si="110"/>
      </c>
      <c r="CB200" s="11">
        <f t="shared" si="121"/>
        <v>9</v>
      </c>
      <c r="CJ200" s="12"/>
      <c r="CK200" s="12"/>
      <c r="CL200" s="12" t="str">
        <f t="shared" si="111"/>
        <v> </v>
      </c>
      <c r="CM200" s="48"/>
      <c r="CN200" s="28">
        <f t="shared" si="112"/>
      </c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</row>
    <row r="201" spans="1:119" ht="12" customHeight="1">
      <c r="A201" s="41">
        <f t="shared" si="92"/>
      </c>
      <c r="B201" s="41"/>
      <c r="C201" s="32" t="str">
        <f>CONCATENATE(A203,"A")</f>
        <v>67A</v>
      </c>
      <c r="D201" s="33"/>
      <c r="E201" s="50"/>
      <c r="F201" s="34"/>
      <c r="G201" s="35">
        <f t="shared" si="93"/>
      </c>
      <c r="H201" s="34"/>
      <c r="I201" s="35">
        <f t="shared" si="94"/>
      </c>
      <c r="J201" s="34"/>
      <c r="K201" s="36">
        <f t="shared" si="95"/>
      </c>
      <c r="L201" s="51"/>
      <c r="M201" s="52">
        <f>IF(ISBLANK(L201),"",IF(L201=0,$CL$2,CM201))</f>
      </c>
      <c r="N201" s="53">
        <f>IF(ISNUMBER(M201),IF(ISNUMBER(M201),IF(ISNUMBER(M201),M201+G201+G202+G203+I201+I202+I203+K201+K202+K203,""),""),"")</f>
      </c>
      <c r="O201" s="53">
        <f>IF(ISNUMBER(N201),VLOOKUP(BY201,CA:CB,2,0),"")</f>
      </c>
      <c r="P201" s="37">
        <f t="shared" si="96"/>
      </c>
      <c r="Q201" s="38">
        <f t="shared" si="97"/>
      </c>
      <c r="R201" s="12"/>
      <c r="S201" s="18">
        <f t="shared" si="98"/>
      </c>
      <c r="T201" s="12">
        <f t="shared" si="99"/>
      </c>
      <c r="U201" s="12">
        <f t="shared" si="100"/>
      </c>
      <c r="V201" s="15">
        <f t="shared" si="101"/>
      </c>
      <c r="W201" s="15">
        <f t="shared" si="102"/>
      </c>
      <c r="X201" s="11">
        <f t="shared" si="113"/>
        <v>24</v>
      </c>
      <c r="AA201" s="11">
        <f t="shared" si="103"/>
      </c>
      <c r="AB201" s="11">
        <f t="shared" si="114"/>
        <v>11</v>
      </c>
      <c r="AD201" s="11">
        <f t="shared" si="104"/>
      </c>
      <c r="AE201" s="11">
        <f t="shared" si="115"/>
        <v>21</v>
      </c>
      <c r="AG201" s="11">
        <f t="shared" si="105"/>
      </c>
      <c r="AH201" s="11">
        <f t="shared" si="116"/>
        <v>2</v>
      </c>
      <c r="AJ201" s="11">
        <f t="shared" si="106"/>
      </c>
      <c r="AK201" s="11">
        <f t="shared" si="117"/>
        <v>2</v>
      </c>
      <c r="AM201" s="11" t="e">
        <f>NA()</f>
        <v>#N/A</v>
      </c>
      <c r="AN201" s="11" t="e">
        <f t="shared" si="118"/>
        <v>#N/A</v>
      </c>
      <c r="AP201" s="54" t="e">
        <f>IF("#REF!,#REF!+0,)",TRUE)</f>
        <v>#VALUE!</v>
      </c>
      <c r="AQ201" s="13">
        <f t="shared" si="107"/>
      </c>
      <c r="AS201" s="49">
        <f>IF(ISNUMBER(AP201),VLOOKUP(AP201,AQ:AR,2,0),"")</f>
      </c>
      <c r="AT201" s="40"/>
      <c r="AU201" s="49">
        <f>N201</f>
      </c>
      <c r="AV201" s="11">
        <f t="shared" si="108"/>
      </c>
      <c r="AW201" s="11">
        <f t="shared" si="119"/>
        <v>9</v>
      </c>
      <c r="AX201" s="49">
        <f>IF(ISNUMBER(AU201),VLOOKUP(AU201,AV:AW,2,0),"")</f>
      </c>
      <c r="AZ201" s="11">
        <f t="shared" si="109"/>
      </c>
      <c r="BA201" s="11">
        <f t="shared" si="120"/>
        <v>16</v>
      </c>
      <c r="BR201" s="49">
        <f>N201</f>
      </c>
      <c r="BS201" s="49">
        <f>SUM(G201,G202,G203)</f>
        <v>0</v>
      </c>
      <c r="BT201" s="46">
        <f>SUM(J201,J202,J203)</f>
        <v>0</v>
      </c>
      <c r="BU201" s="46">
        <f>M201</f>
      </c>
      <c r="BV201" s="46" t="e">
        <f>"#REF!"</f>
        <v>#REF!</v>
      </c>
      <c r="BW201" s="46">
        <f>SUM(I201,I202,I203)</f>
        <v>0</v>
      </c>
      <c r="BX201" s="46" t="e">
        <f>"#REF!"</f>
        <v>#REF!</v>
      </c>
      <c r="BY201" s="47">
        <f>IF(ISNUMBER(N201),CONCATENATE(BR201+100,BS201+100,BT201+100,BU201+100,BW201+100)+0,"")</f>
      </c>
      <c r="BZ201" s="47">
        <f>IF(ISNUMBER(SMALL(BY:BY,ROW()-2)),SMALL(BY:BY,ROW()-2),"")</f>
      </c>
      <c r="CA201" s="15">
        <f t="shared" si="110"/>
      </c>
      <c r="CB201" s="11">
        <f t="shared" si="121"/>
        <v>9</v>
      </c>
      <c r="CJ201" s="12"/>
      <c r="CK201" s="12"/>
      <c r="CL201" s="12" t="str">
        <f t="shared" si="111"/>
        <v> </v>
      </c>
      <c r="CM201" s="48" t="str">
        <f>VLOOKUP(L201,AJ:AK,2,0)</f>
        <v> </v>
      </c>
      <c r="CN201" s="28">
        <f t="shared" si="112"/>
      </c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</row>
    <row r="202" spans="1:119" ht="12" customHeight="1">
      <c r="A202" s="41">
        <f t="shared" si="92"/>
      </c>
      <c r="B202" s="41"/>
      <c r="C202" s="32" t="str">
        <f>CONCATENATE(A203,"B")</f>
        <v>67B</v>
      </c>
      <c r="D202" s="33"/>
      <c r="E202" s="50"/>
      <c r="F202" s="34"/>
      <c r="G202" s="35">
        <f t="shared" si="93"/>
      </c>
      <c r="H202" s="34"/>
      <c r="I202" s="35">
        <f t="shared" si="94"/>
      </c>
      <c r="J202" s="34"/>
      <c r="K202" s="36">
        <f t="shared" si="95"/>
      </c>
      <c r="L202" s="51"/>
      <c r="M202" s="52"/>
      <c r="N202" s="53"/>
      <c r="O202" s="53"/>
      <c r="P202" s="37">
        <f t="shared" si="96"/>
      </c>
      <c r="Q202" s="38">
        <f t="shared" si="97"/>
      </c>
      <c r="R202" s="12"/>
      <c r="S202" s="18">
        <f t="shared" si="98"/>
      </c>
      <c r="T202" s="12">
        <f t="shared" si="99"/>
      </c>
      <c r="U202" s="12">
        <f t="shared" si="100"/>
      </c>
      <c r="V202" s="15">
        <f t="shared" si="101"/>
      </c>
      <c r="W202" s="15">
        <f t="shared" si="102"/>
      </c>
      <c r="X202" s="11">
        <f t="shared" si="113"/>
        <v>24</v>
      </c>
      <c r="AA202" s="11">
        <f t="shared" si="103"/>
      </c>
      <c r="AB202" s="11">
        <f t="shared" si="114"/>
        <v>11</v>
      </c>
      <c r="AD202" s="11">
        <f t="shared" si="104"/>
      </c>
      <c r="AE202" s="11">
        <f t="shared" si="115"/>
        <v>21</v>
      </c>
      <c r="AG202" s="11">
        <f t="shared" si="105"/>
      </c>
      <c r="AH202" s="11">
        <f t="shared" si="116"/>
        <v>2</v>
      </c>
      <c r="AJ202" s="11">
        <f t="shared" si="106"/>
      </c>
      <c r="AK202" s="11">
        <f t="shared" si="117"/>
        <v>2</v>
      </c>
      <c r="AM202" s="11" t="e">
        <f>NA()</f>
        <v>#N/A</v>
      </c>
      <c r="AN202" s="11" t="e">
        <f t="shared" si="118"/>
        <v>#N/A</v>
      </c>
      <c r="AP202" s="54"/>
      <c r="AQ202" s="13">
        <f t="shared" si="107"/>
      </c>
      <c r="AS202" s="49"/>
      <c r="AT202" s="40"/>
      <c r="AU202" s="49"/>
      <c r="AV202" s="11">
        <f t="shared" si="108"/>
      </c>
      <c r="AW202" s="11">
        <f t="shared" si="119"/>
        <v>9</v>
      </c>
      <c r="AX202" s="49"/>
      <c r="AZ202" s="11">
        <f t="shared" si="109"/>
      </c>
      <c r="BA202" s="11">
        <f t="shared" si="120"/>
        <v>16</v>
      </c>
      <c r="BR202" s="49"/>
      <c r="BS202" s="49"/>
      <c r="BT202" s="49"/>
      <c r="BU202" s="49"/>
      <c r="BV202" s="46"/>
      <c r="BW202" s="46"/>
      <c r="BX202" s="46"/>
      <c r="BY202" s="47"/>
      <c r="BZ202" s="47"/>
      <c r="CA202" s="15">
        <f t="shared" si="110"/>
      </c>
      <c r="CB202" s="11">
        <f t="shared" si="121"/>
        <v>9</v>
      </c>
      <c r="CJ202" s="12"/>
      <c r="CK202" s="12"/>
      <c r="CL202" s="12" t="str">
        <f t="shared" si="111"/>
        <v> </v>
      </c>
      <c r="CM202" s="48"/>
      <c r="CN202" s="28">
        <f t="shared" si="112"/>
      </c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</row>
    <row r="203" spans="1:119" ht="12" customHeight="1">
      <c r="A203" s="41">
        <f t="shared" si="92"/>
        <v>67</v>
      </c>
      <c r="B203" s="41"/>
      <c r="C203" s="32" t="str">
        <f>CONCATENATE(A203,"C")</f>
        <v>67C</v>
      </c>
      <c r="D203" s="33"/>
      <c r="E203" s="50"/>
      <c r="F203" s="34"/>
      <c r="G203" s="35">
        <f t="shared" si="93"/>
      </c>
      <c r="H203" s="34"/>
      <c r="I203" s="35">
        <f t="shared" si="94"/>
      </c>
      <c r="J203" s="34"/>
      <c r="K203" s="36">
        <f t="shared" si="95"/>
      </c>
      <c r="L203" s="51"/>
      <c r="M203" s="52"/>
      <c r="N203" s="53"/>
      <c r="O203" s="53"/>
      <c r="P203" s="37">
        <f t="shared" si="96"/>
      </c>
      <c r="Q203" s="38">
        <f t="shared" si="97"/>
      </c>
      <c r="R203" s="12"/>
      <c r="S203" s="18">
        <f t="shared" si="98"/>
      </c>
      <c r="T203" s="12">
        <f t="shared" si="99"/>
      </c>
      <c r="U203" s="12">
        <f t="shared" si="100"/>
      </c>
      <c r="V203" s="15">
        <f t="shared" si="101"/>
      </c>
      <c r="W203" s="15">
        <f t="shared" si="102"/>
      </c>
      <c r="X203" s="11">
        <f t="shared" si="113"/>
        <v>24</v>
      </c>
      <c r="AA203" s="11">
        <f t="shared" si="103"/>
      </c>
      <c r="AB203" s="11">
        <f t="shared" si="114"/>
        <v>11</v>
      </c>
      <c r="AD203" s="11">
        <f t="shared" si="104"/>
      </c>
      <c r="AE203" s="11">
        <f t="shared" si="115"/>
        <v>21</v>
      </c>
      <c r="AG203" s="11">
        <f t="shared" si="105"/>
      </c>
      <c r="AH203" s="11">
        <f t="shared" si="116"/>
        <v>2</v>
      </c>
      <c r="AJ203" s="11">
        <f t="shared" si="106"/>
      </c>
      <c r="AK203" s="11">
        <f t="shared" si="117"/>
        <v>2</v>
      </c>
      <c r="AM203" s="11" t="e">
        <f>NA()</f>
        <v>#N/A</v>
      </c>
      <c r="AN203" s="11" t="e">
        <f t="shared" si="118"/>
        <v>#N/A</v>
      </c>
      <c r="AP203" s="54"/>
      <c r="AQ203" s="13">
        <f t="shared" si="107"/>
      </c>
      <c r="AS203" s="49"/>
      <c r="AT203" s="40"/>
      <c r="AU203" s="49"/>
      <c r="AV203" s="11">
        <f t="shared" si="108"/>
      </c>
      <c r="AW203" s="11">
        <f t="shared" si="119"/>
        <v>9</v>
      </c>
      <c r="AX203" s="49"/>
      <c r="AZ203" s="11">
        <f t="shared" si="109"/>
      </c>
      <c r="BA203" s="11">
        <f t="shared" si="120"/>
        <v>16</v>
      </c>
      <c r="BR203" s="49"/>
      <c r="BS203" s="49"/>
      <c r="BT203" s="49"/>
      <c r="BU203" s="49"/>
      <c r="BV203" s="46"/>
      <c r="BW203" s="46"/>
      <c r="BX203" s="46"/>
      <c r="BY203" s="47"/>
      <c r="BZ203" s="47"/>
      <c r="CA203" s="15">
        <f t="shared" si="110"/>
      </c>
      <c r="CB203" s="11">
        <f t="shared" si="121"/>
        <v>9</v>
      </c>
      <c r="CJ203" s="12"/>
      <c r="CK203" s="12"/>
      <c r="CL203" s="12" t="str">
        <f t="shared" si="111"/>
        <v> </v>
      </c>
      <c r="CM203" s="48"/>
      <c r="CN203" s="28">
        <f t="shared" si="112"/>
      </c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</row>
    <row r="204" spans="1:119" ht="12" customHeight="1">
      <c r="A204" s="41">
        <f t="shared" si="92"/>
      </c>
      <c r="B204" s="41"/>
      <c r="C204" s="32" t="str">
        <f>CONCATENATE(A206,"A")</f>
        <v>68A</v>
      </c>
      <c r="D204" s="33"/>
      <c r="E204" s="50"/>
      <c r="F204" s="34"/>
      <c r="G204" s="35">
        <f t="shared" si="93"/>
      </c>
      <c r="H204" s="34"/>
      <c r="I204" s="35">
        <f t="shared" si="94"/>
      </c>
      <c r="J204" s="34"/>
      <c r="K204" s="36">
        <f t="shared" si="95"/>
      </c>
      <c r="L204" s="51"/>
      <c r="M204" s="52">
        <f>IF(ISBLANK(L204),"",IF(L204=0,$CL$2,CM204))</f>
      </c>
      <c r="N204" s="53">
        <f>IF(ISNUMBER(M204),IF(ISNUMBER(M204),IF(ISNUMBER(M204),M204+G204+G205+G206+I204+I205+I206+K204+K205+K206,""),""),"")</f>
      </c>
      <c r="O204" s="53">
        <f>IF(ISNUMBER(N204),VLOOKUP(BY204,CA:CB,2,0),"")</f>
      </c>
      <c r="P204" s="37">
        <f t="shared" si="96"/>
      </c>
      <c r="Q204" s="38">
        <f t="shared" si="97"/>
      </c>
      <c r="R204" s="12"/>
      <c r="S204" s="18">
        <f t="shared" si="98"/>
      </c>
      <c r="T204" s="12">
        <f t="shared" si="99"/>
      </c>
      <c r="U204" s="12">
        <f t="shared" si="100"/>
      </c>
      <c r="V204" s="15">
        <f t="shared" si="101"/>
      </c>
      <c r="W204" s="15">
        <f t="shared" si="102"/>
      </c>
      <c r="X204" s="11">
        <f t="shared" si="113"/>
        <v>24</v>
      </c>
      <c r="AA204" s="11">
        <f t="shared" si="103"/>
      </c>
      <c r="AB204" s="11">
        <f t="shared" si="114"/>
        <v>11</v>
      </c>
      <c r="AD204" s="11">
        <f t="shared" si="104"/>
      </c>
      <c r="AE204" s="11">
        <f t="shared" si="115"/>
        <v>21</v>
      </c>
      <c r="AG204" s="11">
        <f t="shared" si="105"/>
      </c>
      <c r="AH204" s="11">
        <f t="shared" si="116"/>
        <v>2</v>
      </c>
      <c r="AJ204" s="11">
        <f t="shared" si="106"/>
      </c>
      <c r="AK204" s="11">
        <f t="shared" si="117"/>
        <v>2</v>
      </c>
      <c r="AM204" s="11" t="e">
        <f>NA()</f>
        <v>#N/A</v>
      </c>
      <c r="AN204" s="11" t="e">
        <f t="shared" si="118"/>
        <v>#N/A</v>
      </c>
      <c r="AP204" s="54" t="e">
        <f>IF("#REF!,#REF!+0,)",TRUE)</f>
        <v>#VALUE!</v>
      </c>
      <c r="AQ204" s="13">
        <f t="shared" si="107"/>
      </c>
      <c r="AS204" s="49">
        <f>IF(ISNUMBER(AP204),VLOOKUP(AP204,AQ:AR,2,0),"")</f>
      </c>
      <c r="AT204" s="40"/>
      <c r="AU204" s="49">
        <f>N204</f>
      </c>
      <c r="AV204" s="11">
        <f t="shared" si="108"/>
      </c>
      <c r="AW204" s="11">
        <f t="shared" si="119"/>
        <v>9</v>
      </c>
      <c r="AX204" s="49">
        <f>IF(ISNUMBER(AU204),VLOOKUP(AU204,AV:AW,2,0),"")</f>
      </c>
      <c r="AZ204" s="11">
        <f t="shared" si="109"/>
      </c>
      <c r="BA204" s="11">
        <f t="shared" si="120"/>
        <v>16</v>
      </c>
      <c r="BR204" s="49">
        <f>N204</f>
      </c>
      <c r="BS204" s="49">
        <f>SUM(G204,G205,G206)</f>
        <v>0</v>
      </c>
      <c r="BT204" s="46">
        <f>SUM(J204,J205,J206)</f>
        <v>0</v>
      </c>
      <c r="BU204" s="46">
        <f>M204</f>
      </c>
      <c r="BV204" s="46" t="e">
        <f>"#REF!"</f>
        <v>#REF!</v>
      </c>
      <c r="BW204" s="46">
        <f>SUM(I204,I205,I206)</f>
        <v>0</v>
      </c>
      <c r="BX204" s="46" t="e">
        <f>"#REF!"</f>
        <v>#REF!</v>
      </c>
      <c r="BY204" s="47">
        <f>IF(ISNUMBER(N204),CONCATENATE(BR204+100,BS204+100,BT204+100,BU204+100,BW204+100)+0,"")</f>
      </c>
      <c r="BZ204" s="47">
        <f>IF(ISNUMBER(SMALL(BY:BY,ROW()-2)),SMALL(BY:BY,ROW()-2),"")</f>
      </c>
      <c r="CA204" s="15">
        <f t="shared" si="110"/>
      </c>
      <c r="CB204" s="11">
        <f t="shared" si="121"/>
        <v>9</v>
      </c>
      <c r="CJ204" s="12"/>
      <c r="CK204" s="12"/>
      <c r="CL204" s="12" t="str">
        <f t="shared" si="111"/>
        <v> </v>
      </c>
      <c r="CM204" s="48" t="str">
        <f>VLOOKUP(L204,AJ:AK,2,0)</f>
        <v> </v>
      </c>
      <c r="CN204" s="28">
        <f t="shared" si="112"/>
      </c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</row>
    <row r="205" spans="1:119" ht="12" customHeight="1">
      <c r="A205" s="41">
        <f t="shared" si="92"/>
      </c>
      <c r="B205" s="41"/>
      <c r="C205" s="32" t="str">
        <f>CONCATENATE(A206,"B")</f>
        <v>68B</v>
      </c>
      <c r="D205" s="33"/>
      <c r="E205" s="50"/>
      <c r="F205" s="34"/>
      <c r="G205" s="35">
        <f t="shared" si="93"/>
      </c>
      <c r="H205" s="34"/>
      <c r="I205" s="35">
        <f t="shared" si="94"/>
      </c>
      <c r="J205" s="34"/>
      <c r="K205" s="36">
        <f t="shared" si="95"/>
      </c>
      <c r="L205" s="51"/>
      <c r="M205" s="52"/>
      <c r="N205" s="53"/>
      <c r="O205" s="53"/>
      <c r="P205" s="37">
        <f t="shared" si="96"/>
      </c>
      <c r="Q205" s="38">
        <f t="shared" si="97"/>
      </c>
      <c r="R205" s="12"/>
      <c r="S205" s="18">
        <f t="shared" si="98"/>
      </c>
      <c r="T205" s="12">
        <f t="shared" si="99"/>
      </c>
      <c r="U205" s="12">
        <f t="shared" si="100"/>
      </c>
      <c r="V205" s="15">
        <f t="shared" si="101"/>
      </c>
      <c r="W205" s="15">
        <f t="shared" si="102"/>
      </c>
      <c r="X205" s="11">
        <f t="shared" si="113"/>
        <v>24</v>
      </c>
      <c r="AA205" s="11">
        <f t="shared" si="103"/>
      </c>
      <c r="AB205" s="11">
        <f t="shared" si="114"/>
        <v>11</v>
      </c>
      <c r="AD205" s="11">
        <f t="shared" si="104"/>
      </c>
      <c r="AE205" s="11">
        <f t="shared" si="115"/>
        <v>21</v>
      </c>
      <c r="AG205" s="11">
        <f t="shared" si="105"/>
      </c>
      <c r="AH205" s="11">
        <f t="shared" si="116"/>
        <v>2</v>
      </c>
      <c r="AJ205" s="11">
        <f t="shared" si="106"/>
      </c>
      <c r="AK205" s="11">
        <f t="shared" si="117"/>
        <v>2</v>
      </c>
      <c r="AM205" s="11" t="e">
        <f>NA()</f>
        <v>#N/A</v>
      </c>
      <c r="AN205" s="11" t="e">
        <f t="shared" si="118"/>
        <v>#N/A</v>
      </c>
      <c r="AP205" s="54"/>
      <c r="AQ205" s="13">
        <f t="shared" si="107"/>
      </c>
      <c r="AS205" s="49"/>
      <c r="AT205" s="40"/>
      <c r="AU205" s="49"/>
      <c r="AV205" s="11">
        <f t="shared" si="108"/>
      </c>
      <c r="AW205" s="11">
        <f t="shared" si="119"/>
        <v>9</v>
      </c>
      <c r="AX205" s="49"/>
      <c r="AZ205" s="11">
        <f t="shared" si="109"/>
      </c>
      <c r="BA205" s="11">
        <f t="shared" si="120"/>
        <v>16</v>
      </c>
      <c r="BR205" s="49"/>
      <c r="BS205" s="49"/>
      <c r="BT205" s="49"/>
      <c r="BU205" s="49"/>
      <c r="BV205" s="46"/>
      <c r="BW205" s="46"/>
      <c r="BX205" s="46"/>
      <c r="BY205" s="47"/>
      <c r="BZ205" s="47"/>
      <c r="CA205" s="15">
        <f t="shared" si="110"/>
      </c>
      <c r="CB205" s="11">
        <f t="shared" si="121"/>
        <v>9</v>
      </c>
      <c r="CJ205" s="12"/>
      <c r="CK205" s="12"/>
      <c r="CL205" s="12" t="str">
        <f t="shared" si="111"/>
        <v> </v>
      </c>
      <c r="CM205" s="48"/>
      <c r="CN205" s="28">
        <f t="shared" si="112"/>
      </c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</row>
    <row r="206" spans="1:119" ht="12" customHeight="1">
      <c r="A206" s="41">
        <f t="shared" si="92"/>
        <v>68</v>
      </c>
      <c r="B206" s="41"/>
      <c r="C206" s="32" t="str">
        <f>CONCATENATE(A206,"C")</f>
        <v>68C</v>
      </c>
      <c r="D206" s="33"/>
      <c r="E206" s="50"/>
      <c r="F206" s="34"/>
      <c r="G206" s="35">
        <f t="shared" si="93"/>
      </c>
      <c r="H206" s="34"/>
      <c r="I206" s="35">
        <f t="shared" si="94"/>
      </c>
      <c r="J206" s="34"/>
      <c r="K206" s="36">
        <f t="shared" si="95"/>
      </c>
      <c r="L206" s="51"/>
      <c r="M206" s="52"/>
      <c r="N206" s="53"/>
      <c r="O206" s="53"/>
      <c r="P206" s="37">
        <f t="shared" si="96"/>
      </c>
      <c r="Q206" s="38">
        <f t="shared" si="97"/>
      </c>
      <c r="R206" s="12"/>
      <c r="S206" s="18">
        <f t="shared" si="98"/>
      </c>
      <c r="T206" s="12">
        <f t="shared" si="99"/>
      </c>
      <c r="U206" s="12">
        <f t="shared" si="100"/>
      </c>
      <c r="V206" s="15">
        <f t="shared" si="101"/>
      </c>
      <c r="W206" s="15">
        <f t="shared" si="102"/>
      </c>
      <c r="X206" s="11">
        <f t="shared" si="113"/>
        <v>24</v>
      </c>
      <c r="AA206" s="11">
        <f t="shared" si="103"/>
      </c>
      <c r="AB206" s="11">
        <f t="shared" si="114"/>
        <v>11</v>
      </c>
      <c r="AD206" s="11">
        <f t="shared" si="104"/>
      </c>
      <c r="AE206" s="11">
        <f t="shared" si="115"/>
        <v>21</v>
      </c>
      <c r="AG206" s="11">
        <f t="shared" si="105"/>
      </c>
      <c r="AH206" s="11">
        <f t="shared" si="116"/>
        <v>2</v>
      </c>
      <c r="AJ206" s="11">
        <f t="shared" si="106"/>
      </c>
      <c r="AK206" s="11">
        <f t="shared" si="117"/>
        <v>2</v>
      </c>
      <c r="AM206" s="11" t="e">
        <f>NA()</f>
        <v>#N/A</v>
      </c>
      <c r="AN206" s="11" t="e">
        <f t="shared" si="118"/>
        <v>#N/A</v>
      </c>
      <c r="AP206" s="54"/>
      <c r="AQ206" s="13">
        <f t="shared" si="107"/>
      </c>
      <c r="AS206" s="49"/>
      <c r="AT206" s="40"/>
      <c r="AU206" s="49"/>
      <c r="AV206" s="11">
        <f t="shared" si="108"/>
      </c>
      <c r="AW206" s="11">
        <f t="shared" si="119"/>
        <v>9</v>
      </c>
      <c r="AX206" s="49"/>
      <c r="AZ206" s="11">
        <f t="shared" si="109"/>
      </c>
      <c r="BA206" s="11">
        <f t="shared" si="120"/>
        <v>16</v>
      </c>
      <c r="BR206" s="49"/>
      <c r="BS206" s="49"/>
      <c r="BT206" s="49"/>
      <c r="BU206" s="49"/>
      <c r="BV206" s="46"/>
      <c r="BW206" s="46"/>
      <c r="BX206" s="46"/>
      <c r="BY206" s="47"/>
      <c r="BZ206" s="47"/>
      <c r="CA206" s="15">
        <f t="shared" si="110"/>
      </c>
      <c r="CB206" s="11">
        <f t="shared" si="121"/>
        <v>9</v>
      </c>
      <c r="CJ206" s="12"/>
      <c r="CK206" s="12"/>
      <c r="CL206" s="12" t="str">
        <f t="shared" si="111"/>
        <v> </v>
      </c>
      <c r="CM206" s="48"/>
      <c r="CN206" s="28">
        <f t="shared" si="112"/>
      </c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</row>
    <row r="207" spans="1:119" ht="12" customHeight="1">
      <c r="A207" s="41">
        <f t="shared" si="92"/>
      </c>
      <c r="B207" s="41"/>
      <c r="C207" s="32" t="str">
        <f>CONCATENATE(A209,"A")</f>
        <v>69A</v>
      </c>
      <c r="D207" s="33"/>
      <c r="E207" s="50"/>
      <c r="F207" s="34"/>
      <c r="G207" s="35">
        <f t="shared" si="93"/>
      </c>
      <c r="H207" s="34"/>
      <c r="I207" s="35">
        <f t="shared" si="94"/>
      </c>
      <c r="J207" s="34"/>
      <c r="K207" s="36">
        <f t="shared" si="95"/>
      </c>
      <c r="L207" s="51"/>
      <c r="M207" s="52">
        <f>IF(ISBLANK(L207),"",IF(L207=0,$CL$2,CM207))</f>
      </c>
      <c r="N207" s="53">
        <f>IF(ISNUMBER(M207),IF(ISNUMBER(M207),IF(ISNUMBER(M207),M207+G207+G208+G209+I207+I208+I209+K207+K208+K209,""),""),"")</f>
      </c>
      <c r="O207" s="53">
        <f>IF(ISNUMBER(N207),VLOOKUP(BY207,CA:CB,2,0),"")</f>
      </c>
      <c r="P207" s="37">
        <f t="shared" si="96"/>
      </c>
      <c r="Q207" s="38">
        <f t="shared" si="97"/>
      </c>
      <c r="R207" s="12"/>
      <c r="S207" s="18">
        <f t="shared" si="98"/>
      </c>
      <c r="T207" s="12">
        <f t="shared" si="99"/>
      </c>
      <c r="U207" s="12">
        <f t="shared" si="100"/>
      </c>
      <c r="V207" s="15">
        <f t="shared" si="101"/>
      </c>
      <c r="W207" s="15">
        <f t="shared" si="102"/>
      </c>
      <c r="X207" s="11">
        <f t="shared" si="113"/>
        <v>24</v>
      </c>
      <c r="AA207" s="11">
        <f t="shared" si="103"/>
      </c>
      <c r="AB207" s="11">
        <f t="shared" si="114"/>
        <v>11</v>
      </c>
      <c r="AD207" s="11">
        <f t="shared" si="104"/>
      </c>
      <c r="AE207" s="11">
        <f t="shared" si="115"/>
        <v>21</v>
      </c>
      <c r="AG207" s="11">
        <f t="shared" si="105"/>
      </c>
      <c r="AH207" s="11">
        <f t="shared" si="116"/>
        <v>2</v>
      </c>
      <c r="AJ207" s="11">
        <f t="shared" si="106"/>
      </c>
      <c r="AK207" s="11">
        <f t="shared" si="117"/>
        <v>2</v>
      </c>
      <c r="AM207" s="11" t="e">
        <f>NA()</f>
        <v>#N/A</v>
      </c>
      <c r="AN207" s="11" t="e">
        <f t="shared" si="118"/>
        <v>#N/A</v>
      </c>
      <c r="AP207" s="54" t="e">
        <f>IF("#REF!,#REF!+0,)",TRUE)</f>
        <v>#VALUE!</v>
      </c>
      <c r="AQ207" s="13">
        <f t="shared" si="107"/>
      </c>
      <c r="AS207" s="49">
        <f>IF(ISNUMBER(AP207),VLOOKUP(AP207,AQ:AR,2,0),"")</f>
      </c>
      <c r="AT207" s="40"/>
      <c r="AU207" s="49">
        <f>N207</f>
      </c>
      <c r="AV207" s="11">
        <f t="shared" si="108"/>
      </c>
      <c r="AW207" s="11">
        <f t="shared" si="119"/>
        <v>9</v>
      </c>
      <c r="AX207" s="49">
        <f>IF(ISNUMBER(AU207),VLOOKUP(AU207,AV:AW,2,0),"")</f>
      </c>
      <c r="AZ207" s="11">
        <f t="shared" si="109"/>
      </c>
      <c r="BA207" s="11">
        <f t="shared" si="120"/>
        <v>16</v>
      </c>
      <c r="BR207" s="49">
        <f>N207</f>
      </c>
      <c r="BS207" s="49">
        <f>SUM(G207,G208,G209)</f>
        <v>0</v>
      </c>
      <c r="BT207" s="46">
        <f>SUM(J207,J208,J209)</f>
        <v>0</v>
      </c>
      <c r="BU207" s="46">
        <f>M207</f>
      </c>
      <c r="BV207" s="46" t="e">
        <f>"#REF!"</f>
        <v>#REF!</v>
      </c>
      <c r="BW207" s="46">
        <f>SUM(I207,I208,I209)</f>
        <v>0</v>
      </c>
      <c r="BX207" s="46" t="e">
        <f>"#REF!"</f>
        <v>#REF!</v>
      </c>
      <c r="BY207" s="47">
        <f>IF(ISNUMBER(N207),CONCATENATE(BR207+100,BS207+100,BT207+100,BU207+100,BW207+100)+0,"")</f>
      </c>
      <c r="BZ207" s="47">
        <f>IF(ISNUMBER(SMALL(BY:BY,ROW()-2)),SMALL(BY:BY,ROW()-2),"")</f>
      </c>
      <c r="CA207" s="15">
        <f t="shared" si="110"/>
      </c>
      <c r="CB207" s="11">
        <f t="shared" si="121"/>
        <v>9</v>
      </c>
      <c r="CJ207" s="12"/>
      <c r="CK207" s="12"/>
      <c r="CL207" s="12" t="str">
        <f t="shared" si="111"/>
        <v> </v>
      </c>
      <c r="CM207" s="48" t="str">
        <f>VLOOKUP(L207,AJ:AK,2,0)</f>
        <v> </v>
      </c>
      <c r="CN207" s="28">
        <f t="shared" si="112"/>
      </c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</row>
    <row r="208" spans="1:119" ht="12" customHeight="1">
      <c r="A208" s="41">
        <f t="shared" si="92"/>
      </c>
      <c r="B208" s="41"/>
      <c r="C208" s="32" t="str">
        <f>CONCATENATE(A209,"B")</f>
        <v>69B</v>
      </c>
      <c r="D208" s="33"/>
      <c r="E208" s="50"/>
      <c r="F208" s="34"/>
      <c r="G208" s="35">
        <f t="shared" si="93"/>
      </c>
      <c r="H208" s="34"/>
      <c r="I208" s="35">
        <f t="shared" si="94"/>
      </c>
      <c r="J208" s="34"/>
      <c r="K208" s="36">
        <f t="shared" si="95"/>
      </c>
      <c r="L208" s="51"/>
      <c r="M208" s="52"/>
      <c r="N208" s="53"/>
      <c r="O208" s="53"/>
      <c r="P208" s="37">
        <f t="shared" si="96"/>
      </c>
      <c r="Q208" s="38">
        <f t="shared" si="97"/>
      </c>
      <c r="R208" s="12"/>
      <c r="S208" s="18">
        <f t="shared" si="98"/>
      </c>
      <c r="T208" s="12">
        <f t="shared" si="99"/>
      </c>
      <c r="U208" s="12">
        <f t="shared" si="100"/>
      </c>
      <c r="V208" s="15">
        <f t="shared" si="101"/>
      </c>
      <c r="W208" s="15">
        <f t="shared" si="102"/>
      </c>
      <c r="X208" s="11">
        <f t="shared" si="113"/>
        <v>24</v>
      </c>
      <c r="AA208" s="11">
        <f t="shared" si="103"/>
      </c>
      <c r="AB208" s="11">
        <f t="shared" si="114"/>
        <v>11</v>
      </c>
      <c r="AD208" s="11">
        <f t="shared" si="104"/>
      </c>
      <c r="AE208" s="11">
        <f t="shared" si="115"/>
        <v>21</v>
      </c>
      <c r="AG208" s="11">
        <f t="shared" si="105"/>
      </c>
      <c r="AH208" s="11">
        <f t="shared" si="116"/>
        <v>2</v>
      </c>
      <c r="AJ208" s="11">
        <f t="shared" si="106"/>
      </c>
      <c r="AK208" s="11">
        <f t="shared" si="117"/>
        <v>2</v>
      </c>
      <c r="AM208" s="11" t="e">
        <f>NA()</f>
        <v>#N/A</v>
      </c>
      <c r="AN208" s="11" t="e">
        <f t="shared" si="118"/>
        <v>#N/A</v>
      </c>
      <c r="AP208" s="54"/>
      <c r="AQ208" s="13">
        <f t="shared" si="107"/>
      </c>
      <c r="AS208" s="49"/>
      <c r="AT208" s="40"/>
      <c r="AU208" s="49"/>
      <c r="AV208" s="11">
        <f t="shared" si="108"/>
      </c>
      <c r="AW208" s="11">
        <f t="shared" si="119"/>
        <v>9</v>
      </c>
      <c r="AX208" s="49"/>
      <c r="AZ208" s="11">
        <f t="shared" si="109"/>
      </c>
      <c r="BA208" s="11">
        <f t="shared" si="120"/>
        <v>16</v>
      </c>
      <c r="BR208" s="49"/>
      <c r="BS208" s="49"/>
      <c r="BT208" s="49"/>
      <c r="BU208" s="49"/>
      <c r="BV208" s="46"/>
      <c r="BW208" s="46"/>
      <c r="BX208" s="46"/>
      <c r="BY208" s="47"/>
      <c r="BZ208" s="47"/>
      <c r="CA208" s="15">
        <f t="shared" si="110"/>
      </c>
      <c r="CB208" s="11">
        <f t="shared" si="121"/>
        <v>9</v>
      </c>
      <c r="CJ208" s="12"/>
      <c r="CK208" s="12"/>
      <c r="CL208" s="12" t="str">
        <f t="shared" si="111"/>
        <v> </v>
      </c>
      <c r="CM208" s="48"/>
      <c r="CN208" s="28">
        <f t="shared" si="112"/>
      </c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</row>
    <row r="209" spans="1:119" ht="12" customHeight="1">
      <c r="A209" s="41">
        <f t="shared" si="92"/>
        <v>69</v>
      </c>
      <c r="B209" s="41"/>
      <c r="C209" s="32" t="str">
        <f>CONCATENATE(A209,"C")</f>
        <v>69C</v>
      </c>
      <c r="D209" s="33"/>
      <c r="E209" s="50"/>
      <c r="F209" s="34"/>
      <c r="G209" s="35">
        <f t="shared" si="93"/>
      </c>
      <c r="H209" s="34"/>
      <c r="I209" s="35">
        <f t="shared" si="94"/>
      </c>
      <c r="J209" s="34"/>
      <c r="K209" s="36">
        <f t="shared" si="95"/>
      </c>
      <c r="L209" s="51"/>
      <c r="M209" s="52"/>
      <c r="N209" s="53"/>
      <c r="O209" s="53"/>
      <c r="P209" s="37">
        <f t="shared" si="96"/>
      </c>
      <c r="Q209" s="38">
        <f t="shared" si="97"/>
      </c>
      <c r="R209" s="12"/>
      <c r="S209" s="18">
        <f t="shared" si="98"/>
      </c>
      <c r="T209" s="12">
        <f t="shared" si="99"/>
      </c>
      <c r="U209" s="12">
        <f t="shared" si="100"/>
      </c>
      <c r="V209" s="15">
        <f t="shared" si="101"/>
      </c>
      <c r="W209" s="15">
        <f t="shared" si="102"/>
      </c>
      <c r="X209" s="11">
        <f t="shared" si="113"/>
        <v>24</v>
      </c>
      <c r="AA209" s="11">
        <f t="shared" si="103"/>
      </c>
      <c r="AB209" s="11">
        <f t="shared" si="114"/>
        <v>11</v>
      </c>
      <c r="AD209" s="11">
        <f t="shared" si="104"/>
      </c>
      <c r="AE209" s="11">
        <f t="shared" si="115"/>
        <v>21</v>
      </c>
      <c r="AG209" s="11">
        <f t="shared" si="105"/>
      </c>
      <c r="AH209" s="11">
        <f t="shared" si="116"/>
        <v>2</v>
      </c>
      <c r="AJ209" s="11">
        <f t="shared" si="106"/>
      </c>
      <c r="AK209" s="11">
        <f t="shared" si="117"/>
        <v>2</v>
      </c>
      <c r="AM209" s="11" t="e">
        <f>NA()</f>
        <v>#N/A</v>
      </c>
      <c r="AN209" s="11" t="e">
        <f t="shared" si="118"/>
        <v>#N/A</v>
      </c>
      <c r="AP209" s="54"/>
      <c r="AQ209" s="13">
        <f t="shared" si="107"/>
      </c>
      <c r="AS209" s="49"/>
      <c r="AT209" s="40"/>
      <c r="AU209" s="49"/>
      <c r="AV209" s="11">
        <f t="shared" si="108"/>
      </c>
      <c r="AW209" s="11">
        <f t="shared" si="119"/>
        <v>9</v>
      </c>
      <c r="AX209" s="49"/>
      <c r="AZ209" s="11">
        <f t="shared" si="109"/>
      </c>
      <c r="BA209" s="11">
        <f t="shared" si="120"/>
        <v>16</v>
      </c>
      <c r="BR209" s="49"/>
      <c r="BS209" s="49"/>
      <c r="BT209" s="49"/>
      <c r="BU209" s="49"/>
      <c r="BV209" s="46"/>
      <c r="BW209" s="46"/>
      <c r="BX209" s="46"/>
      <c r="BY209" s="47"/>
      <c r="BZ209" s="47"/>
      <c r="CA209" s="15">
        <f t="shared" si="110"/>
      </c>
      <c r="CB209" s="11">
        <f t="shared" si="121"/>
        <v>9</v>
      </c>
      <c r="CJ209" s="12"/>
      <c r="CK209" s="12"/>
      <c r="CL209" s="12" t="str">
        <f t="shared" si="111"/>
        <v> </v>
      </c>
      <c r="CM209" s="48"/>
      <c r="CN209" s="28">
        <f t="shared" si="112"/>
      </c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</row>
    <row r="210" spans="1:119" ht="12" customHeight="1">
      <c r="A210" s="41">
        <f t="shared" si="92"/>
      </c>
      <c r="B210" s="41"/>
      <c r="C210" s="32" t="str">
        <f>CONCATENATE(A212,"A")</f>
        <v>70A</v>
      </c>
      <c r="D210" s="33"/>
      <c r="E210" s="50"/>
      <c r="F210" s="34"/>
      <c r="G210" s="35">
        <f t="shared" si="93"/>
      </c>
      <c r="H210" s="34"/>
      <c r="I210" s="35">
        <f t="shared" si="94"/>
      </c>
      <c r="J210" s="34"/>
      <c r="K210" s="36">
        <f t="shared" si="95"/>
      </c>
      <c r="L210" s="51"/>
      <c r="M210" s="52">
        <f>IF(ISBLANK(L210),"",IF(L210=0,$CL$2,CM210))</f>
      </c>
      <c r="N210" s="53">
        <f>IF(ISNUMBER(M210),IF(ISNUMBER(M210),IF(ISNUMBER(M210),M210+G210+G211+G212+I210+I211+I212+K210+K211+K212,""),""),"")</f>
      </c>
      <c r="O210" s="53">
        <f>IF(ISNUMBER(N210),VLOOKUP(BY210,CA:CB,2,0),"")</f>
      </c>
      <c r="P210" s="37">
        <f t="shared" si="96"/>
      </c>
      <c r="Q210" s="38">
        <f t="shared" si="97"/>
      </c>
      <c r="R210" s="12"/>
      <c r="S210" s="18">
        <f t="shared" si="98"/>
      </c>
      <c r="T210" s="12">
        <f t="shared" si="99"/>
      </c>
      <c r="U210" s="12">
        <f t="shared" si="100"/>
      </c>
      <c r="V210" s="15">
        <f t="shared" si="101"/>
      </c>
      <c r="W210" s="15">
        <f t="shared" si="102"/>
      </c>
      <c r="X210" s="11">
        <f t="shared" si="113"/>
        <v>24</v>
      </c>
      <c r="AA210" s="11">
        <f t="shared" si="103"/>
      </c>
      <c r="AB210" s="11">
        <f t="shared" si="114"/>
        <v>11</v>
      </c>
      <c r="AD210" s="11">
        <f t="shared" si="104"/>
      </c>
      <c r="AE210" s="11">
        <f t="shared" si="115"/>
        <v>21</v>
      </c>
      <c r="AG210" s="11">
        <f t="shared" si="105"/>
      </c>
      <c r="AH210" s="11">
        <f t="shared" si="116"/>
        <v>2</v>
      </c>
      <c r="AJ210" s="11">
        <f t="shared" si="106"/>
      </c>
      <c r="AK210" s="11">
        <f t="shared" si="117"/>
        <v>2</v>
      </c>
      <c r="AM210" s="11" t="e">
        <f>NA()</f>
        <v>#N/A</v>
      </c>
      <c r="AN210" s="11" t="e">
        <f t="shared" si="118"/>
        <v>#N/A</v>
      </c>
      <c r="AP210" s="54" t="e">
        <f>IF("#REF!,#REF!+0,)",TRUE)</f>
        <v>#VALUE!</v>
      </c>
      <c r="AQ210" s="13">
        <f t="shared" si="107"/>
      </c>
      <c r="AS210" s="49">
        <f>IF(ISNUMBER(AP210),VLOOKUP(AP210,AQ:AR,2,0),"")</f>
      </c>
      <c r="AT210" s="40"/>
      <c r="AU210" s="49">
        <f>N210</f>
      </c>
      <c r="AV210" s="11">
        <f t="shared" si="108"/>
      </c>
      <c r="AW210" s="11">
        <f t="shared" si="119"/>
        <v>9</v>
      </c>
      <c r="AX210" s="49">
        <f>IF(ISNUMBER(AU210),VLOOKUP(AU210,AV:AW,2,0),"")</f>
      </c>
      <c r="AZ210" s="11">
        <f t="shared" si="109"/>
      </c>
      <c r="BA210" s="11">
        <f t="shared" si="120"/>
        <v>16</v>
      </c>
      <c r="BR210" s="49">
        <f>N210</f>
      </c>
      <c r="BS210" s="49">
        <f>SUM(G210,G211,G212)</f>
        <v>0</v>
      </c>
      <c r="BT210" s="46">
        <f>SUM(J210,J211,J212)</f>
        <v>0</v>
      </c>
      <c r="BU210" s="46">
        <f>M210</f>
      </c>
      <c r="BV210" s="46" t="e">
        <f>"#REF!"</f>
        <v>#REF!</v>
      </c>
      <c r="BW210" s="46">
        <f>SUM(I210,I211,I212)</f>
        <v>0</v>
      </c>
      <c r="BX210" s="46" t="e">
        <f>"#REF!"</f>
        <v>#REF!</v>
      </c>
      <c r="BY210" s="47">
        <f>IF(ISNUMBER(N210),CONCATENATE(BR210+100,BS210+100,BT210+100,BU210+100,BW210+100)+0,"")</f>
      </c>
      <c r="BZ210" s="47">
        <f>IF(ISNUMBER(SMALL(BY:BY,ROW()-2)),SMALL(BY:BY,ROW()-2),"")</f>
      </c>
      <c r="CA210" s="15">
        <f t="shared" si="110"/>
      </c>
      <c r="CB210" s="11">
        <f t="shared" si="121"/>
        <v>9</v>
      </c>
      <c r="CJ210" s="12"/>
      <c r="CK210" s="12"/>
      <c r="CL210" s="12" t="str">
        <f t="shared" si="111"/>
        <v> </v>
      </c>
      <c r="CM210" s="48" t="str">
        <f>VLOOKUP(L210,AJ:AK,2,0)</f>
        <v> </v>
      </c>
      <c r="CN210" s="28">
        <f t="shared" si="112"/>
      </c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</row>
    <row r="211" spans="1:119" ht="12" customHeight="1">
      <c r="A211" s="41">
        <f t="shared" si="92"/>
      </c>
      <c r="B211" s="41"/>
      <c r="C211" s="32" t="str">
        <f>CONCATENATE(A212,"B")</f>
        <v>70B</v>
      </c>
      <c r="D211" s="33"/>
      <c r="E211" s="50"/>
      <c r="F211" s="34"/>
      <c r="G211" s="35">
        <f t="shared" si="93"/>
      </c>
      <c r="H211" s="34"/>
      <c r="I211" s="35">
        <f t="shared" si="94"/>
      </c>
      <c r="J211" s="34"/>
      <c r="K211" s="36">
        <f t="shared" si="95"/>
      </c>
      <c r="L211" s="51"/>
      <c r="M211" s="52"/>
      <c r="N211" s="53"/>
      <c r="O211" s="53"/>
      <c r="P211" s="37">
        <f t="shared" si="96"/>
      </c>
      <c r="Q211" s="38">
        <f t="shared" si="97"/>
      </c>
      <c r="R211" s="12"/>
      <c r="S211" s="18">
        <f t="shared" si="98"/>
      </c>
      <c r="T211" s="12">
        <f t="shared" si="99"/>
      </c>
      <c r="U211" s="12">
        <f t="shared" si="100"/>
      </c>
      <c r="V211" s="15">
        <f t="shared" si="101"/>
      </c>
      <c r="W211" s="15">
        <f t="shared" si="102"/>
      </c>
      <c r="X211" s="11">
        <f t="shared" si="113"/>
        <v>24</v>
      </c>
      <c r="AA211" s="11">
        <f t="shared" si="103"/>
      </c>
      <c r="AB211" s="11">
        <f t="shared" si="114"/>
        <v>11</v>
      </c>
      <c r="AD211" s="11">
        <f t="shared" si="104"/>
      </c>
      <c r="AE211" s="11">
        <f t="shared" si="115"/>
        <v>21</v>
      </c>
      <c r="AG211" s="11">
        <f t="shared" si="105"/>
      </c>
      <c r="AH211" s="11">
        <f t="shared" si="116"/>
        <v>2</v>
      </c>
      <c r="AJ211" s="11">
        <f t="shared" si="106"/>
      </c>
      <c r="AK211" s="11">
        <f t="shared" si="117"/>
        <v>2</v>
      </c>
      <c r="AM211" s="11" t="e">
        <f>NA()</f>
        <v>#N/A</v>
      </c>
      <c r="AN211" s="11" t="e">
        <f t="shared" si="118"/>
        <v>#N/A</v>
      </c>
      <c r="AP211" s="54"/>
      <c r="AQ211" s="13">
        <f t="shared" si="107"/>
      </c>
      <c r="AS211" s="49"/>
      <c r="AT211" s="40"/>
      <c r="AU211" s="49"/>
      <c r="AV211" s="11">
        <f t="shared" si="108"/>
      </c>
      <c r="AW211" s="11">
        <f t="shared" si="119"/>
        <v>9</v>
      </c>
      <c r="AX211" s="49"/>
      <c r="AZ211" s="11">
        <f t="shared" si="109"/>
      </c>
      <c r="BA211" s="11">
        <f t="shared" si="120"/>
        <v>16</v>
      </c>
      <c r="BR211" s="49"/>
      <c r="BS211" s="49"/>
      <c r="BT211" s="49"/>
      <c r="BU211" s="49"/>
      <c r="BV211" s="46"/>
      <c r="BW211" s="46"/>
      <c r="BX211" s="46"/>
      <c r="BY211" s="47"/>
      <c r="BZ211" s="47"/>
      <c r="CA211" s="15">
        <f t="shared" si="110"/>
      </c>
      <c r="CB211" s="11">
        <f t="shared" si="121"/>
        <v>9</v>
      </c>
      <c r="CJ211" s="12"/>
      <c r="CK211" s="12"/>
      <c r="CL211" s="12" t="str">
        <f t="shared" si="111"/>
        <v> </v>
      </c>
      <c r="CM211" s="48"/>
      <c r="CN211" s="28">
        <f t="shared" si="112"/>
      </c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</row>
    <row r="212" spans="1:119" ht="12" customHeight="1">
      <c r="A212" s="41">
        <f t="shared" si="92"/>
        <v>70</v>
      </c>
      <c r="B212" s="41"/>
      <c r="C212" s="32" t="str">
        <f>CONCATENATE(A212,"C")</f>
        <v>70C</v>
      </c>
      <c r="D212" s="33"/>
      <c r="E212" s="50"/>
      <c r="F212" s="34"/>
      <c r="G212" s="35">
        <f t="shared" si="93"/>
      </c>
      <c r="H212" s="34"/>
      <c r="I212" s="35">
        <f t="shared" si="94"/>
      </c>
      <c r="J212" s="34"/>
      <c r="K212" s="36">
        <f t="shared" si="95"/>
      </c>
      <c r="L212" s="51"/>
      <c r="M212" s="52"/>
      <c r="N212" s="53"/>
      <c r="O212" s="53"/>
      <c r="P212" s="37">
        <f t="shared" si="96"/>
      </c>
      <c r="Q212" s="38">
        <f t="shared" si="97"/>
      </c>
      <c r="R212" s="12"/>
      <c r="S212" s="18">
        <f t="shared" si="98"/>
      </c>
      <c r="T212" s="12">
        <f t="shared" si="99"/>
      </c>
      <c r="U212" s="12">
        <f t="shared" si="100"/>
      </c>
      <c r="V212" s="15">
        <f t="shared" si="101"/>
      </c>
      <c r="W212" s="15">
        <f t="shared" si="102"/>
      </c>
      <c r="X212" s="11">
        <f t="shared" si="113"/>
        <v>24</v>
      </c>
      <c r="AA212" s="11">
        <f t="shared" si="103"/>
      </c>
      <c r="AB212" s="11">
        <f t="shared" si="114"/>
        <v>11</v>
      </c>
      <c r="AD212" s="11">
        <f t="shared" si="104"/>
      </c>
      <c r="AE212" s="11">
        <f t="shared" si="115"/>
        <v>21</v>
      </c>
      <c r="AG212" s="11">
        <f t="shared" si="105"/>
      </c>
      <c r="AH212" s="11">
        <f t="shared" si="116"/>
        <v>2</v>
      </c>
      <c r="AJ212" s="11">
        <f t="shared" si="106"/>
      </c>
      <c r="AK212" s="11">
        <f t="shared" si="117"/>
        <v>2</v>
      </c>
      <c r="AM212" s="11" t="e">
        <f>NA()</f>
        <v>#N/A</v>
      </c>
      <c r="AN212" s="11" t="e">
        <f t="shared" si="118"/>
        <v>#N/A</v>
      </c>
      <c r="AP212" s="54"/>
      <c r="AQ212" s="13">
        <f t="shared" si="107"/>
      </c>
      <c r="AS212" s="49"/>
      <c r="AT212" s="40"/>
      <c r="AU212" s="49"/>
      <c r="AV212" s="11">
        <f t="shared" si="108"/>
      </c>
      <c r="AW212" s="11">
        <f t="shared" si="119"/>
        <v>9</v>
      </c>
      <c r="AX212" s="49"/>
      <c r="AZ212" s="11">
        <f t="shared" si="109"/>
      </c>
      <c r="BA212" s="11">
        <f t="shared" si="120"/>
        <v>16</v>
      </c>
      <c r="BR212" s="49"/>
      <c r="BS212" s="49"/>
      <c r="BT212" s="49"/>
      <c r="BU212" s="49"/>
      <c r="BV212" s="46"/>
      <c r="BW212" s="46"/>
      <c r="BX212" s="46"/>
      <c r="BY212" s="47"/>
      <c r="BZ212" s="47"/>
      <c r="CA212" s="15">
        <f t="shared" si="110"/>
      </c>
      <c r="CB212" s="11">
        <f t="shared" si="121"/>
        <v>9</v>
      </c>
      <c r="CJ212" s="12"/>
      <c r="CK212" s="12"/>
      <c r="CL212" s="12" t="str">
        <f t="shared" si="111"/>
        <v> </v>
      </c>
      <c r="CM212" s="48"/>
      <c r="CN212" s="28">
        <f t="shared" si="112"/>
      </c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</row>
    <row r="213" spans="1:119" ht="12" customHeight="1">
      <c r="A213" s="41">
        <f t="shared" si="92"/>
      </c>
      <c r="B213" s="41"/>
      <c r="C213" s="32" t="str">
        <f>CONCATENATE(A215,"A")</f>
        <v>71A</v>
      </c>
      <c r="D213" s="33"/>
      <c r="E213" s="50"/>
      <c r="F213" s="34"/>
      <c r="G213" s="35">
        <f t="shared" si="93"/>
      </c>
      <c r="H213" s="34"/>
      <c r="I213" s="35">
        <f t="shared" si="94"/>
      </c>
      <c r="J213" s="34"/>
      <c r="K213" s="36">
        <f t="shared" si="95"/>
      </c>
      <c r="L213" s="51"/>
      <c r="M213" s="52">
        <f>IF(ISBLANK(L213),"",IF(L213=0,$CL$2,CM213))</f>
      </c>
      <c r="N213" s="53">
        <f>IF(ISNUMBER(M213),IF(ISNUMBER(M213),IF(ISNUMBER(M213),M213+G213+G214+G215+I213+I214+I215+K213+K214+K215,""),""),"")</f>
      </c>
      <c r="O213" s="53">
        <f>IF(ISNUMBER(N213),VLOOKUP(BY213,CA:CB,2,0),"")</f>
      </c>
      <c r="P213" s="37">
        <f t="shared" si="96"/>
      </c>
      <c r="Q213" s="38">
        <f t="shared" si="97"/>
      </c>
      <c r="R213" s="12"/>
      <c r="S213" s="18">
        <f t="shared" si="98"/>
      </c>
      <c r="T213" s="12">
        <f t="shared" si="99"/>
      </c>
      <c r="U213" s="12">
        <f t="shared" si="100"/>
      </c>
      <c r="V213" s="15">
        <f t="shared" si="101"/>
      </c>
      <c r="W213" s="15">
        <f t="shared" si="102"/>
      </c>
      <c r="X213" s="11">
        <f t="shared" si="113"/>
        <v>24</v>
      </c>
      <c r="AA213" s="11">
        <f t="shared" si="103"/>
      </c>
      <c r="AB213" s="11">
        <f t="shared" si="114"/>
        <v>11</v>
      </c>
      <c r="AD213" s="11">
        <f t="shared" si="104"/>
      </c>
      <c r="AE213" s="11">
        <f t="shared" si="115"/>
        <v>21</v>
      </c>
      <c r="AG213" s="11">
        <f t="shared" si="105"/>
      </c>
      <c r="AH213" s="11">
        <f t="shared" si="116"/>
        <v>2</v>
      </c>
      <c r="AJ213" s="11">
        <f t="shared" si="106"/>
      </c>
      <c r="AK213" s="11">
        <f t="shared" si="117"/>
        <v>2</v>
      </c>
      <c r="AM213" s="11" t="e">
        <f>NA()</f>
        <v>#N/A</v>
      </c>
      <c r="AN213" s="11" t="e">
        <f t="shared" si="118"/>
        <v>#N/A</v>
      </c>
      <c r="AP213" s="54" t="e">
        <f>IF("#REF!,#REF!+0,)",TRUE)</f>
        <v>#VALUE!</v>
      </c>
      <c r="AQ213" s="13">
        <f t="shared" si="107"/>
      </c>
      <c r="AS213" s="49">
        <f>IF(ISNUMBER(AP213),VLOOKUP(AP213,AQ:AR,2,0),"")</f>
      </c>
      <c r="AT213" s="40"/>
      <c r="AU213" s="49">
        <f>N213</f>
      </c>
      <c r="AV213" s="11">
        <f t="shared" si="108"/>
      </c>
      <c r="AW213" s="11">
        <f t="shared" si="119"/>
        <v>9</v>
      </c>
      <c r="AX213" s="49">
        <f>IF(ISNUMBER(AU213),VLOOKUP(AU213,AV:AW,2,0),"")</f>
      </c>
      <c r="AZ213" s="11">
        <f t="shared" si="109"/>
      </c>
      <c r="BA213" s="11">
        <f t="shared" si="120"/>
        <v>16</v>
      </c>
      <c r="BR213" s="49">
        <f>N213</f>
      </c>
      <c r="BS213" s="49">
        <f>SUM(G213,G214,G215)</f>
        <v>0</v>
      </c>
      <c r="BT213" s="46">
        <f>SUM(J213,J214,J215)</f>
        <v>0</v>
      </c>
      <c r="BU213" s="46">
        <f>M213</f>
      </c>
      <c r="BV213" s="46" t="e">
        <f>"#REF!"</f>
        <v>#REF!</v>
      </c>
      <c r="BW213" s="46">
        <f>SUM(I213,I214,I215)</f>
        <v>0</v>
      </c>
      <c r="BX213" s="46" t="e">
        <f>"#REF!"</f>
        <v>#REF!</v>
      </c>
      <c r="BY213" s="47">
        <f>IF(ISNUMBER(N213),CONCATENATE(BR213+100,BS213+100,BT213+100,BU213+100,BW213+100)+0,"")</f>
      </c>
      <c r="BZ213" s="47">
        <f>IF(ISNUMBER(SMALL(BY:BY,ROW()-2)),SMALL(BY:BY,ROW()-2),"")</f>
      </c>
      <c r="CA213" s="15">
        <f t="shared" si="110"/>
      </c>
      <c r="CB213" s="11">
        <f t="shared" si="121"/>
        <v>9</v>
      </c>
      <c r="CJ213" s="12"/>
      <c r="CK213" s="12"/>
      <c r="CL213" s="12" t="str">
        <f t="shared" si="111"/>
        <v> </v>
      </c>
      <c r="CM213" s="48" t="str">
        <f>VLOOKUP(L213,AJ:AK,2,0)</f>
        <v> </v>
      </c>
      <c r="CN213" s="28">
        <f t="shared" si="112"/>
      </c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</row>
    <row r="214" spans="1:119" ht="12" customHeight="1">
      <c r="A214" s="41">
        <f t="shared" si="92"/>
      </c>
      <c r="B214" s="41"/>
      <c r="C214" s="32" t="str">
        <f>CONCATENATE(A215,"B")</f>
        <v>71B</v>
      </c>
      <c r="D214" s="33"/>
      <c r="E214" s="50"/>
      <c r="F214" s="34"/>
      <c r="G214" s="35">
        <f t="shared" si="93"/>
      </c>
      <c r="H214" s="34"/>
      <c r="I214" s="35">
        <f t="shared" si="94"/>
      </c>
      <c r="J214" s="34"/>
      <c r="K214" s="36">
        <f t="shared" si="95"/>
      </c>
      <c r="L214" s="51"/>
      <c r="M214" s="52"/>
      <c r="N214" s="53"/>
      <c r="O214" s="53"/>
      <c r="P214" s="37">
        <f t="shared" si="96"/>
      </c>
      <c r="Q214" s="38">
        <f t="shared" si="97"/>
      </c>
      <c r="R214" s="12"/>
      <c r="S214" s="18">
        <f t="shared" si="98"/>
      </c>
      <c r="T214" s="12">
        <f t="shared" si="99"/>
      </c>
      <c r="U214" s="12">
        <f t="shared" si="100"/>
      </c>
      <c r="V214" s="15">
        <f t="shared" si="101"/>
      </c>
      <c r="W214" s="15">
        <f t="shared" si="102"/>
      </c>
      <c r="X214" s="11">
        <f t="shared" si="113"/>
        <v>24</v>
      </c>
      <c r="AA214" s="11">
        <f t="shared" si="103"/>
      </c>
      <c r="AB214" s="11">
        <f t="shared" si="114"/>
        <v>11</v>
      </c>
      <c r="AD214" s="11">
        <f t="shared" si="104"/>
      </c>
      <c r="AE214" s="11">
        <f t="shared" si="115"/>
        <v>21</v>
      </c>
      <c r="AG214" s="11">
        <f t="shared" si="105"/>
      </c>
      <c r="AH214" s="11">
        <f t="shared" si="116"/>
        <v>2</v>
      </c>
      <c r="AJ214" s="11">
        <f t="shared" si="106"/>
      </c>
      <c r="AK214" s="11">
        <f t="shared" si="117"/>
        <v>2</v>
      </c>
      <c r="AM214" s="11" t="e">
        <f>NA()</f>
        <v>#N/A</v>
      </c>
      <c r="AN214" s="11" t="e">
        <f t="shared" si="118"/>
        <v>#N/A</v>
      </c>
      <c r="AP214" s="54"/>
      <c r="AQ214" s="13">
        <f t="shared" si="107"/>
      </c>
      <c r="AS214" s="49"/>
      <c r="AT214" s="40"/>
      <c r="AU214" s="49"/>
      <c r="AV214" s="11">
        <f t="shared" si="108"/>
      </c>
      <c r="AW214" s="11">
        <f t="shared" si="119"/>
        <v>9</v>
      </c>
      <c r="AX214" s="49"/>
      <c r="AZ214" s="11">
        <f t="shared" si="109"/>
      </c>
      <c r="BA214" s="11">
        <f t="shared" si="120"/>
        <v>16</v>
      </c>
      <c r="BR214" s="49"/>
      <c r="BS214" s="49"/>
      <c r="BT214" s="49"/>
      <c r="BU214" s="49"/>
      <c r="BV214" s="46"/>
      <c r="BW214" s="46"/>
      <c r="BX214" s="46"/>
      <c r="BY214" s="47"/>
      <c r="BZ214" s="47"/>
      <c r="CA214" s="15">
        <f t="shared" si="110"/>
      </c>
      <c r="CB214" s="11">
        <f t="shared" si="121"/>
        <v>9</v>
      </c>
      <c r="CJ214" s="12"/>
      <c r="CK214" s="12"/>
      <c r="CL214" s="12" t="str">
        <f t="shared" si="111"/>
        <v> </v>
      </c>
      <c r="CM214" s="48"/>
      <c r="CN214" s="28">
        <f t="shared" si="112"/>
      </c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</row>
    <row r="215" spans="1:119" ht="12" customHeight="1">
      <c r="A215" s="41">
        <f t="shared" si="92"/>
        <v>71</v>
      </c>
      <c r="B215" s="41"/>
      <c r="C215" s="32" t="str">
        <f>CONCATENATE(A215,"C")</f>
        <v>71C</v>
      </c>
      <c r="D215" s="33"/>
      <c r="E215" s="50"/>
      <c r="F215" s="34"/>
      <c r="G215" s="35">
        <f t="shared" si="93"/>
      </c>
      <c r="H215" s="34"/>
      <c r="I215" s="35">
        <f t="shared" si="94"/>
      </c>
      <c r="J215" s="34"/>
      <c r="K215" s="36">
        <f t="shared" si="95"/>
      </c>
      <c r="L215" s="51"/>
      <c r="M215" s="52"/>
      <c r="N215" s="53"/>
      <c r="O215" s="53"/>
      <c r="P215" s="37">
        <f t="shared" si="96"/>
      </c>
      <c r="Q215" s="38">
        <f t="shared" si="97"/>
      </c>
      <c r="R215" s="12"/>
      <c r="S215" s="18">
        <f t="shared" si="98"/>
      </c>
      <c r="T215" s="12">
        <f t="shared" si="99"/>
      </c>
      <c r="U215" s="12">
        <f t="shared" si="100"/>
      </c>
      <c r="V215" s="15">
        <f t="shared" si="101"/>
      </c>
      <c r="W215" s="15">
        <f t="shared" si="102"/>
      </c>
      <c r="X215" s="11">
        <f t="shared" si="113"/>
        <v>24</v>
      </c>
      <c r="AA215" s="11">
        <f t="shared" si="103"/>
      </c>
      <c r="AB215" s="11">
        <f t="shared" si="114"/>
        <v>11</v>
      </c>
      <c r="AD215" s="11">
        <f t="shared" si="104"/>
      </c>
      <c r="AE215" s="11">
        <f t="shared" si="115"/>
        <v>21</v>
      </c>
      <c r="AG215" s="11">
        <f t="shared" si="105"/>
      </c>
      <c r="AH215" s="11">
        <f t="shared" si="116"/>
        <v>2</v>
      </c>
      <c r="AJ215" s="11">
        <f t="shared" si="106"/>
      </c>
      <c r="AK215" s="11">
        <f t="shared" si="117"/>
        <v>2</v>
      </c>
      <c r="AM215" s="11" t="e">
        <f>NA()</f>
        <v>#N/A</v>
      </c>
      <c r="AN215" s="11" t="e">
        <f t="shared" si="118"/>
        <v>#N/A</v>
      </c>
      <c r="AP215" s="54"/>
      <c r="AQ215" s="13">
        <f t="shared" si="107"/>
      </c>
      <c r="AS215" s="49"/>
      <c r="AT215" s="40"/>
      <c r="AU215" s="49"/>
      <c r="AV215" s="11">
        <f t="shared" si="108"/>
      </c>
      <c r="AW215" s="11">
        <f t="shared" si="119"/>
        <v>9</v>
      </c>
      <c r="AX215" s="49"/>
      <c r="AZ215" s="11">
        <f t="shared" si="109"/>
      </c>
      <c r="BA215" s="11">
        <f t="shared" si="120"/>
        <v>16</v>
      </c>
      <c r="BR215" s="49"/>
      <c r="BS215" s="49"/>
      <c r="BT215" s="49"/>
      <c r="BU215" s="49"/>
      <c r="BV215" s="46"/>
      <c r="BW215" s="46"/>
      <c r="BX215" s="46"/>
      <c r="BY215" s="47"/>
      <c r="BZ215" s="47"/>
      <c r="CA215" s="15">
        <f t="shared" si="110"/>
      </c>
      <c r="CB215" s="11">
        <f t="shared" si="121"/>
        <v>9</v>
      </c>
      <c r="CJ215" s="12"/>
      <c r="CK215" s="12"/>
      <c r="CL215" s="12" t="str">
        <f t="shared" si="111"/>
        <v> </v>
      </c>
      <c r="CM215" s="48"/>
      <c r="CN215" s="28">
        <f t="shared" si="112"/>
      </c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</row>
    <row r="216" spans="1:119" ht="12" customHeight="1">
      <c r="A216" s="41">
        <f t="shared" si="92"/>
      </c>
      <c r="B216" s="41"/>
      <c r="C216" s="32" t="str">
        <f>CONCATENATE(A218,"A")</f>
        <v>72A</v>
      </c>
      <c r="D216" s="33"/>
      <c r="E216" s="50"/>
      <c r="F216" s="34"/>
      <c r="G216" s="35">
        <f t="shared" si="93"/>
      </c>
      <c r="H216" s="34"/>
      <c r="I216" s="35">
        <f t="shared" si="94"/>
      </c>
      <c r="J216" s="34"/>
      <c r="K216" s="36">
        <f t="shared" si="95"/>
      </c>
      <c r="L216" s="51"/>
      <c r="M216" s="52">
        <f>IF(ISBLANK(L216),"",IF(L216=0,$CL$2,CM216))</f>
      </c>
      <c r="N216" s="53">
        <f>IF(ISNUMBER(M216),IF(ISNUMBER(M216),IF(ISNUMBER(M216),M216+G216+G217+G218+I216+I217+I218+K216+K217+K218,""),""),"")</f>
      </c>
      <c r="O216" s="53">
        <f>IF(ISNUMBER(N216),VLOOKUP(BY216,CA:CB,2,0),"")</f>
      </c>
      <c r="P216" s="37">
        <f t="shared" si="96"/>
      </c>
      <c r="Q216" s="38">
        <f t="shared" si="97"/>
      </c>
      <c r="R216" s="12"/>
      <c r="S216" s="18">
        <f t="shared" si="98"/>
      </c>
      <c r="T216" s="12">
        <f t="shared" si="99"/>
      </c>
      <c r="U216" s="12">
        <f t="shared" si="100"/>
      </c>
      <c r="V216" s="15">
        <f t="shared" si="101"/>
      </c>
      <c r="W216" s="15">
        <f t="shared" si="102"/>
      </c>
      <c r="X216" s="11">
        <f t="shared" si="113"/>
        <v>24</v>
      </c>
      <c r="AA216" s="11">
        <f t="shared" si="103"/>
      </c>
      <c r="AB216" s="11">
        <f t="shared" si="114"/>
        <v>11</v>
      </c>
      <c r="AD216" s="11">
        <f t="shared" si="104"/>
      </c>
      <c r="AE216" s="11">
        <f t="shared" si="115"/>
        <v>21</v>
      </c>
      <c r="AG216" s="11">
        <f t="shared" si="105"/>
      </c>
      <c r="AH216" s="11">
        <f t="shared" si="116"/>
        <v>2</v>
      </c>
      <c r="AJ216" s="11">
        <f t="shared" si="106"/>
      </c>
      <c r="AK216" s="11">
        <f t="shared" si="117"/>
        <v>2</v>
      </c>
      <c r="AM216" s="11" t="e">
        <f>NA()</f>
        <v>#N/A</v>
      </c>
      <c r="AN216" s="11" t="e">
        <f t="shared" si="118"/>
        <v>#N/A</v>
      </c>
      <c r="AP216" s="54" t="e">
        <f>IF("#REF!,#REF!+0,)",TRUE)</f>
        <v>#VALUE!</v>
      </c>
      <c r="AQ216" s="13">
        <f t="shared" si="107"/>
      </c>
      <c r="AS216" s="49">
        <f>IF(ISNUMBER(AP216),VLOOKUP(AP216,AQ:AR,2,0),"")</f>
      </c>
      <c r="AT216" s="40"/>
      <c r="AU216" s="49">
        <f>N216</f>
      </c>
      <c r="AV216" s="11">
        <f t="shared" si="108"/>
      </c>
      <c r="AW216" s="11">
        <f t="shared" si="119"/>
        <v>9</v>
      </c>
      <c r="AX216" s="49">
        <f>IF(ISNUMBER(AU216),VLOOKUP(AU216,AV:AW,2,0),"")</f>
      </c>
      <c r="AZ216" s="11">
        <f t="shared" si="109"/>
      </c>
      <c r="BA216" s="11">
        <f t="shared" si="120"/>
        <v>16</v>
      </c>
      <c r="BR216" s="49">
        <f>N216</f>
      </c>
      <c r="BS216" s="49">
        <f>SUM(G216,G217,G218)</f>
        <v>0</v>
      </c>
      <c r="BT216" s="46">
        <f>SUM(J216,J217,J218)</f>
        <v>0</v>
      </c>
      <c r="BU216" s="46">
        <f>M216</f>
      </c>
      <c r="BV216" s="46" t="e">
        <f>"#REF!"</f>
        <v>#REF!</v>
      </c>
      <c r="BW216" s="46">
        <f>SUM(I216,I217,I218)</f>
        <v>0</v>
      </c>
      <c r="BX216" s="46" t="e">
        <f>"#REF!"</f>
        <v>#REF!</v>
      </c>
      <c r="BY216" s="47">
        <f>IF(ISNUMBER(N216),CONCATENATE(BR216+100,BS216+100,BT216+100,BU216+100,BW216+100)+0,"")</f>
      </c>
      <c r="BZ216" s="47">
        <f>IF(ISNUMBER(SMALL(BY:BY,ROW()-2)),SMALL(BY:BY,ROW()-2),"")</f>
      </c>
      <c r="CA216" s="15">
        <f t="shared" si="110"/>
      </c>
      <c r="CB216" s="11">
        <f t="shared" si="121"/>
        <v>9</v>
      </c>
      <c r="CJ216" s="12"/>
      <c r="CK216" s="12"/>
      <c r="CL216" s="12" t="str">
        <f t="shared" si="111"/>
        <v> </v>
      </c>
      <c r="CM216" s="48" t="str">
        <f>VLOOKUP(L216,AJ:AK,2,0)</f>
        <v> </v>
      </c>
      <c r="CN216" s="28">
        <f t="shared" si="112"/>
      </c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</row>
    <row r="217" spans="1:119" ht="12" customHeight="1">
      <c r="A217" s="41">
        <f t="shared" si="92"/>
      </c>
      <c r="B217" s="41"/>
      <c r="C217" s="32" t="str">
        <f>CONCATENATE(A218,"B")</f>
        <v>72B</v>
      </c>
      <c r="D217" s="33"/>
      <c r="E217" s="50"/>
      <c r="F217" s="34"/>
      <c r="G217" s="35">
        <f t="shared" si="93"/>
      </c>
      <c r="H217" s="34"/>
      <c r="I217" s="35">
        <f t="shared" si="94"/>
      </c>
      <c r="J217" s="34"/>
      <c r="K217" s="36">
        <f t="shared" si="95"/>
      </c>
      <c r="L217" s="51"/>
      <c r="M217" s="52"/>
      <c r="N217" s="53"/>
      <c r="O217" s="53"/>
      <c r="P217" s="37">
        <f t="shared" si="96"/>
      </c>
      <c r="Q217" s="38">
        <f t="shared" si="97"/>
      </c>
      <c r="R217" s="12"/>
      <c r="S217" s="18">
        <f t="shared" si="98"/>
      </c>
      <c r="T217" s="12">
        <f t="shared" si="99"/>
      </c>
      <c r="U217" s="12">
        <f t="shared" si="100"/>
      </c>
      <c r="V217" s="15">
        <f t="shared" si="101"/>
      </c>
      <c r="W217" s="15">
        <f t="shared" si="102"/>
      </c>
      <c r="X217" s="11">
        <f t="shared" si="113"/>
        <v>24</v>
      </c>
      <c r="AA217" s="11">
        <f t="shared" si="103"/>
      </c>
      <c r="AB217" s="11">
        <f t="shared" si="114"/>
        <v>11</v>
      </c>
      <c r="AD217" s="11">
        <f t="shared" si="104"/>
      </c>
      <c r="AE217" s="11">
        <f t="shared" si="115"/>
        <v>21</v>
      </c>
      <c r="AG217" s="11">
        <f t="shared" si="105"/>
      </c>
      <c r="AH217" s="11">
        <f t="shared" si="116"/>
        <v>2</v>
      </c>
      <c r="AJ217" s="11">
        <f t="shared" si="106"/>
      </c>
      <c r="AK217" s="11">
        <f t="shared" si="117"/>
        <v>2</v>
      </c>
      <c r="AM217" s="11" t="e">
        <f>NA()</f>
        <v>#N/A</v>
      </c>
      <c r="AN217" s="11" t="e">
        <f t="shared" si="118"/>
        <v>#N/A</v>
      </c>
      <c r="AP217" s="54"/>
      <c r="AQ217" s="13">
        <f t="shared" si="107"/>
      </c>
      <c r="AS217" s="49"/>
      <c r="AT217" s="40"/>
      <c r="AU217" s="49"/>
      <c r="AV217" s="11">
        <f t="shared" si="108"/>
      </c>
      <c r="AW217" s="11">
        <f t="shared" si="119"/>
        <v>9</v>
      </c>
      <c r="AX217" s="49"/>
      <c r="AZ217" s="11">
        <f t="shared" si="109"/>
      </c>
      <c r="BA217" s="11">
        <f t="shared" si="120"/>
        <v>16</v>
      </c>
      <c r="BR217" s="49"/>
      <c r="BS217" s="49"/>
      <c r="BT217" s="49"/>
      <c r="BU217" s="49"/>
      <c r="BV217" s="46"/>
      <c r="BW217" s="46"/>
      <c r="BX217" s="46"/>
      <c r="BY217" s="47"/>
      <c r="BZ217" s="47"/>
      <c r="CA217" s="15">
        <f t="shared" si="110"/>
      </c>
      <c r="CB217" s="11">
        <f t="shared" si="121"/>
        <v>9</v>
      </c>
      <c r="CJ217" s="12"/>
      <c r="CK217" s="12"/>
      <c r="CL217" s="12" t="str">
        <f t="shared" si="111"/>
        <v> </v>
      </c>
      <c r="CM217" s="48"/>
      <c r="CN217" s="28">
        <f t="shared" si="112"/>
      </c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</row>
    <row r="218" spans="1:119" ht="12" customHeight="1">
      <c r="A218" s="41">
        <f t="shared" si="92"/>
        <v>72</v>
      </c>
      <c r="B218" s="41"/>
      <c r="C218" s="32" t="str">
        <f>CONCATENATE(A218,"C")</f>
        <v>72C</v>
      </c>
      <c r="D218" s="33"/>
      <c r="E218" s="50"/>
      <c r="F218" s="34"/>
      <c r="G218" s="35">
        <f t="shared" si="93"/>
      </c>
      <c r="H218" s="34"/>
      <c r="I218" s="35">
        <f t="shared" si="94"/>
      </c>
      <c r="J218" s="34"/>
      <c r="K218" s="36">
        <f t="shared" si="95"/>
      </c>
      <c r="L218" s="51"/>
      <c r="M218" s="52"/>
      <c r="N218" s="53"/>
      <c r="O218" s="53"/>
      <c r="P218" s="37">
        <f t="shared" si="96"/>
      </c>
      <c r="Q218" s="38">
        <f t="shared" si="97"/>
      </c>
      <c r="R218" s="12"/>
      <c r="S218" s="18">
        <f t="shared" si="98"/>
      </c>
      <c r="T218" s="12">
        <f t="shared" si="99"/>
      </c>
      <c r="U218" s="12">
        <f t="shared" si="100"/>
      </c>
      <c r="V218" s="15">
        <f t="shared" si="101"/>
      </c>
      <c r="W218" s="15">
        <f t="shared" si="102"/>
      </c>
      <c r="X218" s="11">
        <f t="shared" si="113"/>
        <v>24</v>
      </c>
      <c r="AA218" s="11">
        <f t="shared" si="103"/>
      </c>
      <c r="AB218" s="11">
        <f t="shared" si="114"/>
        <v>11</v>
      </c>
      <c r="AD218" s="11">
        <f t="shared" si="104"/>
      </c>
      <c r="AE218" s="11">
        <f t="shared" si="115"/>
        <v>21</v>
      </c>
      <c r="AG218" s="11">
        <f t="shared" si="105"/>
      </c>
      <c r="AH218" s="11">
        <f t="shared" si="116"/>
        <v>2</v>
      </c>
      <c r="AJ218" s="11">
        <f t="shared" si="106"/>
      </c>
      <c r="AK218" s="11">
        <f t="shared" si="117"/>
        <v>2</v>
      </c>
      <c r="AM218" s="11" t="e">
        <f>NA()</f>
        <v>#N/A</v>
      </c>
      <c r="AN218" s="11" t="e">
        <f t="shared" si="118"/>
        <v>#N/A</v>
      </c>
      <c r="AP218" s="54"/>
      <c r="AQ218" s="13">
        <f t="shared" si="107"/>
      </c>
      <c r="AS218" s="49"/>
      <c r="AT218" s="40"/>
      <c r="AU218" s="49"/>
      <c r="AV218" s="11">
        <f t="shared" si="108"/>
      </c>
      <c r="AW218" s="11">
        <f t="shared" si="119"/>
        <v>9</v>
      </c>
      <c r="AX218" s="49"/>
      <c r="AZ218" s="11">
        <f t="shared" si="109"/>
      </c>
      <c r="BA218" s="11">
        <f t="shared" si="120"/>
        <v>16</v>
      </c>
      <c r="BR218" s="49"/>
      <c r="BS218" s="49"/>
      <c r="BT218" s="49"/>
      <c r="BU218" s="49"/>
      <c r="BV218" s="46"/>
      <c r="BW218" s="46"/>
      <c r="BX218" s="46"/>
      <c r="BY218" s="47"/>
      <c r="BZ218" s="47"/>
      <c r="CA218" s="15">
        <f t="shared" si="110"/>
      </c>
      <c r="CB218" s="11">
        <f t="shared" si="121"/>
        <v>9</v>
      </c>
      <c r="CJ218" s="12"/>
      <c r="CK218" s="12"/>
      <c r="CL218" s="12" t="str">
        <f t="shared" si="111"/>
        <v> </v>
      </c>
      <c r="CM218" s="48"/>
      <c r="CN218" s="28">
        <f t="shared" si="112"/>
      </c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</row>
    <row r="219" spans="1:119" ht="12" customHeight="1">
      <c r="A219" s="41">
        <f t="shared" si="92"/>
      </c>
      <c r="B219" s="41"/>
      <c r="C219" s="32" t="str">
        <f>CONCATENATE(A221,"A")</f>
        <v>73A</v>
      </c>
      <c r="D219" s="33"/>
      <c r="E219" s="50"/>
      <c r="F219" s="34"/>
      <c r="G219" s="35">
        <f t="shared" si="93"/>
      </c>
      <c r="H219" s="34"/>
      <c r="I219" s="35">
        <f t="shared" si="94"/>
      </c>
      <c r="J219" s="34"/>
      <c r="K219" s="36">
        <f t="shared" si="95"/>
      </c>
      <c r="L219" s="51"/>
      <c r="M219" s="52">
        <f>IF(ISBLANK(L219),"",IF(L219=0,$CL$2,CM219))</f>
      </c>
      <c r="N219" s="53">
        <f>IF(ISNUMBER(M219),IF(ISNUMBER(M219),IF(ISNUMBER(M219),M219+G219+G220+G221+I219+I220+I221+K219+K220+K221,""),""),"")</f>
      </c>
      <c r="O219" s="53">
        <f>IF(ISNUMBER(N219),VLOOKUP(BY219,CA:CB,2,0),"")</f>
      </c>
      <c r="P219" s="37">
        <f t="shared" si="96"/>
      </c>
      <c r="Q219" s="38">
        <f t="shared" si="97"/>
      </c>
      <c r="R219" s="12"/>
      <c r="S219" s="18">
        <f t="shared" si="98"/>
      </c>
      <c r="T219" s="12">
        <f t="shared" si="99"/>
      </c>
      <c r="U219" s="12">
        <f t="shared" si="100"/>
      </c>
      <c r="V219" s="15">
        <f t="shared" si="101"/>
      </c>
      <c r="W219" s="15">
        <f t="shared" si="102"/>
      </c>
      <c r="X219" s="11">
        <f t="shared" si="113"/>
        <v>24</v>
      </c>
      <c r="AA219" s="11">
        <f t="shared" si="103"/>
      </c>
      <c r="AB219" s="11">
        <f t="shared" si="114"/>
        <v>11</v>
      </c>
      <c r="AD219" s="11">
        <f t="shared" si="104"/>
      </c>
      <c r="AE219" s="11">
        <f t="shared" si="115"/>
        <v>21</v>
      </c>
      <c r="AG219" s="11">
        <f t="shared" si="105"/>
      </c>
      <c r="AH219" s="11">
        <f t="shared" si="116"/>
        <v>2</v>
      </c>
      <c r="AJ219" s="11">
        <f t="shared" si="106"/>
      </c>
      <c r="AK219" s="11">
        <f t="shared" si="117"/>
        <v>2</v>
      </c>
      <c r="AM219" s="11" t="e">
        <f>NA()</f>
        <v>#N/A</v>
      </c>
      <c r="AN219" s="11" t="e">
        <f t="shared" si="118"/>
        <v>#N/A</v>
      </c>
      <c r="AP219" s="54" t="e">
        <f>IF("#REF!,#REF!+0,)",TRUE)</f>
        <v>#VALUE!</v>
      </c>
      <c r="AQ219" s="13">
        <f t="shared" si="107"/>
      </c>
      <c r="AS219" s="49">
        <f>IF(ISNUMBER(AP219),VLOOKUP(AP219,AQ:AR,2,0),"")</f>
      </c>
      <c r="AT219" s="40"/>
      <c r="AU219" s="49">
        <f>N219</f>
      </c>
      <c r="AV219" s="11">
        <f t="shared" si="108"/>
      </c>
      <c r="AW219" s="11">
        <f t="shared" si="119"/>
        <v>9</v>
      </c>
      <c r="AX219" s="49">
        <f>IF(ISNUMBER(AU219),VLOOKUP(AU219,AV:AW,2,0),"")</f>
      </c>
      <c r="AZ219" s="11">
        <f t="shared" si="109"/>
      </c>
      <c r="BA219" s="11">
        <f t="shared" si="120"/>
        <v>16</v>
      </c>
      <c r="BR219" s="49">
        <f>N219</f>
      </c>
      <c r="BS219" s="49">
        <f>SUM(G219,G220,G221)</f>
        <v>0</v>
      </c>
      <c r="BT219" s="46">
        <f>SUM(J219,J220,J221)</f>
        <v>0</v>
      </c>
      <c r="BU219" s="46">
        <f>M219</f>
      </c>
      <c r="BV219" s="46" t="e">
        <f>"#REF!"</f>
        <v>#REF!</v>
      </c>
      <c r="BW219" s="46">
        <f>SUM(I219,I220,I221)</f>
        <v>0</v>
      </c>
      <c r="BX219" s="46" t="e">
        <f>"#REF!"</f>
        <v>#REF!</v>
      </c>
      <c r="BY219" s="47">
        <f>IF(ISNUMBER(N219),CONCATENATE(BR219+100,BS219+100,BT219+100,BU219+100,BW219+100)+0,"")</f>
      </c>
      <c r="BZ219" s="47">
        <f>IF(ISNUMBER(SMALL(BY:BY,ROW()-2)),SMALL(BY:BY,ROW()-2),"")</f>
      </c>
      <c r="CA219" s="15">
        <f t="shared" si="110"/>
      </c>
      <c r="CB219" s="11">
        <f t="shared" si="121"/>
        <v>9</v>
      </c>
      <c r="CJ219" s="12"/>
      <c r="CK219" s="12"/>
      <c r="CL219" s="12" t="str">
        <f t="shared" si="111"/>
        <v> </v>
      </c>
      <c r="CM219" s="48" t="str">
        <f>VLOOKUP(L219,AJ:AK,2,0)</f>
        <v> </v>
      </c>
      <c r="CN219" s="28">
        <f t="shared" si="112"/>
      </c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</row>
    <row r="220" spans="1:119" ht="12" customHeight="1">
      <c r="A220" s="41">
        <f t="shared" si="92"/>
      </c>
      <c r="B220" s="41"/>
      <c r="C220" s="32" t="str">
        <f>CONCATENATE(A221,"B")</f>
        <v>73B</v>
      </c>
      <c r="D220" s="33"/>
      <c r="E220" s="50"/>
      <c r="F220" s="34"/>
      <c r="G220" s="35">
        <f t="shared" si="93"/>
      </c>
      <c r="H220" s="34"/>
      <c r="I220" s="35">
        <f t="shared" si="94"/>
      </c>
      <c r="J220" s="34"/>
      <c r="K220" s="36">
        <f t="shared" si="95"/>
      </c>
      <c r="L220" s="51"/>
      <c r="M220" s="52"/>
      <c r="N220" s="53"/>
      <c r="O220" s="53"/>
      <c r="P220" s="37">
        <f t="shared" si="96"/>
      </c>
      <c r="Q220" s="38">
        <f t="shared" si="97"/>
      </c>
      <c r="R220" s="12"/>
      <c r="S220" s="18">
        <f t="shared" si="98"/>
      </c>
      <c r="T220" s="12">
        <f t="shared" si="99"/>
      </c>
      <c r="U220" s="12">
        <f t="shared" si="100"/>
      </c>
      <c r="V220" s="15">
        <f t="shared" si="101"/>
      </c>
      <c r="W220" s="15">
        <f t="shared" si="102"/>
      </c>
      <c r="X220" s="11">
        <f t="shared" si="113"/>
        <v>24</v>
      </c>
      <c r="AA220" s="11">
        <f t="shared" si="103"/>
      </c>
      <c r="AB220" s="11">
        <f t="shared" si="114"/>
        <v>11</v>
      </c>
      <c r="AD220" s="11">
        <f t="shared" si="104"/>
      </c>
      <c r="AE220" s="11">
        <f t="shared" si="115"/>
        <v>21</v>
      </c>
      <c r="AG220" s="11">
        <f t="shared" si="105"/>
      </c>
      <c r="AH220" s="11">
        <f t="shared" si="116"/>
        <v>2</v>
      </c>
      <c r="AJ220" s="11">
        <f t="shared" si="106"/>
      </c>
      <c r="AK220" s="11">
        <f t="shared" si="117"/>
        <v>2</v>
      </c>
      <c r="AM220" s="11" t="e">
        <f>NA()</f>
        <v>#N/A</v>
      </c>
      <c r="AN220" s="11" t="e">
        <f t="shared" si="118"/>
        <v>#N/A</v>
      </c>
      <c r="AP220" s="54"/>
      <c r="AQ220" s="13">
        <f t="shared" si="107"/>
      </c>
      <c r="AS220" s="49"/>
      <c r="AT220" s="40"/>
      <c r="AU220" s="49"/>
      <c r="AV220" s="11">
        <f t="shared" si="108"/>
      </c>
      <c r="AW220" s="11">
        <f t="shared" si="119"/>
        <v>9</v>
      </c>
      <c r="AX220" s="49"/>
      <c r="AZ220" s="11">
        <f t="shared" si="109"/>
      </c>
      <c r="BA220" s="11">
        <f t="shared" si="120"/>
        <v>16</v>
      </c>
      <c r="BR220" s="49"/>
      <c r="BS220" s="49"/>
      <c r="BT220" s="49"/>
      <c r="BU220" s="49"/>
      <c r="BV220" s="46"/>
      <c r="BW220" s="46"/>
      <c r="BX220" s="46"/>
      <c r="BY220" s="47"/>
      <c r="BZ220" s="47"/>
      <c r="CA220" s="15">
        <f t="shared" si="110"/>
      </c>
      <c r="CB220" s="11">
        <f t="shared" si="121"/>
        <v>9</v>
      </c>
      <c r="CJ220" s="12"/>
      <c r="CK220" s="12"/>
      <c r="CL220" s="12" t="str">
        <f t="shared" si="111"/>
        <v> </v>
      </c>
      <c r="CM220" s="48"/>
      <c r="CN220" s="28">
        <f t="shared" si="112"/>
      </c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</row>
    <row r="221" spans="1:119" ht="12" customHeight="1">
      <c r="A221" s="41">
        <f t="shared" si="92"/>
        <v>73</v>
      </c>
      <c r="B221" s="41"/>
      <c r="C221" s="32" t="str">
        <f>CONCATENATE(A221,"C")</f>
        <v>73C</v>
      </c>
      <c r="D221" s="33"/>
      <c r="E221" s="50"/>
      <c r="F221" s="34"/>
      <c r="G221" s="35">
        <f t="shared" si="93"/>
      </c>
      <c r="H221" s="34"/>
      <c r="I221" s="35">
        <f t="shared" si="94"/>
      </c>
      <c r="J221" s="34"/>
      <c r="K221" s="36">
        <f t="shared" si="95"/>
      </c>
      <c r="L221" s="51"/>
      <c r="M221" s="52"/>
      <c r="N221" s="53"/>
      <c r="O221" s="53"/>
      <c r="P221" s="37">
        <f t="shared" si="96"/>
      </c>
      <c r="Q221" s="38">
        <f t="shared" si="97"/>
      </c>
      <c r="R221" s="12"/>
      <c r="S221" s="18">
        <f t="shared" si="98"/>
      </c>
      <c r="T221" s="12">
        <f t="shared" si="99"/>
      </c>
      <c r="U221" s="12">
        <f t="shared" si="100"/>
      </c>
      <c r="V221" s="15">
        <f t="shared" si="101"/>
      </c>
      <c r="W221" s="15">
        <f t="shared" si="102"/>
      </c>
      <c r="X221" s="11">
        <f t="shared" si="113"/>
        <v>24</v>
      </c>
      <c r="AA221" s="11">
        <f t="shared" si="103"/>
      </c>
      <c r="AB221" s="11">
        <f t="shared" si="114"/>
        <v>11</v>
      </c>
      <c r="AD221" s="11">
        <f t="shared" si="104"/>
      </c>
      <c r="AE221" s="11">
        <f t="shared" si="115"/>
        <v>21</v>
      </c>
      <c r="AG221" s="11">
        <f t="shared" si="105"/>
      </c>
      <c r="AH221" s="11">
        <f t="shared" si="116"/>
        <v>2</v>
      </c>
      <c r="AJ221" s="11">
        <f t="shared" si="106"/>
      </c>
      <c r="AK221" s="11">
        <f t="shared" si="117"/>
        <v>2</v>
      </c>
      <c r="AM221" s="11" t="e">
        <f>NA()</f>
        <v>#N/A</v>
      </c>
      <c r="AN221" s="11" t="e">
        <f t="shared" si="118"/>
        <v>#N/A</v>
      </c>
      <c r="AP221" s="54"/>
      <c r="AQ221" s="13">
        <f t="shared" si="107"/>
      </c>
      <c r="AS221" s="49"/>
      <c r="AT221" s="40"/>
      <c r="AU221" s="49"/>
      <c r="AV221" s="11">
        <f t="shared" si="108"/>
      </c>
      <c r="AW221" s="11">
        <f t="shared" si="119"/>
        <v>9</v>
      </c>
      <c r="AX221" s="49"/>
      <c r="AZ221" s="11">
        <f t="shared" si="109"/>
      </c>
      <c r="BA221" s="11">
        <f t="shared" si="120"/>
        <v>16</v>
      </c>
      <c r="BR221" s="49"/>
      <c r="BS221" s="49"/>
      <c r="BT221" s="49"/>
      <c r="BU221" s="49"/>
      <c r="BV221" s="46"/>
      <c r="BW221" s="46"/>
      <c r="BX221" s="46"/>
      <c r="BY221" s="47"/>
      <c r="BZ221" s="47"/>
      <c r="CA221" s="15">
        <f t="shared" si="110"/>
      </c>
      <c r="CB221" s="11">
        <f t="shared" si="121"/>
        <v>9</v>
      </c>
      <c r="CJ221" s="12"/>
      <c r="CK221" s="12"/>
      <c r="CL221" s="12" t="str">
        <f t="shared" si="111"/>
        <v> </v>
      </c>
      <c r="CM221" s="48"/>
      <c r="CN221" s="28">
        <f t="shared" si="112"/>
      </c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</row>
    <row r="222" spans="1:119" ht="12" customHeight="1">
      <c r="A222" s="41">
        <f t="shared" si="92"/>
      </c>
      <c r="B222" s="41"/>
      <c r="C222" s="32" t="str">
        <f>CONCATENATE(A224,"A")</f>
        <v>74A</v>
      </c>
      <c r="D222" s="33"/>
      <c r="E222" s="50"/>
      <c r="F222" s="34"/>
      <c r="G222" s="35">
        <f t="shared" si="93"/>
      </c>
      <c r="H222" s="34"/>
      <c r="I222" s="35">
        <f t="shared" si="94"/>
      </c>
      <c r="J222" s="34"/>
      <c r="K222" s="36">
        <f t="shared" si="95"/>
      </c>
      <c r="L222" s="51"/>
      <c r="M222" s="52">
        <f>IF(ISBLANK(L222),"",IF(L222=0,$CL$2,CM222))</f>
      </c>
      <c r="N222" s="53">
        <f>IF(ISNUMBER(M222),IF(ISNUMBER(M222),IF(ISNUMBER(M222),M222+G222+G223+G224+I222+I223+I224+K222+K223+K224,""),""),"")</f>
      </c>
      <c r="O222" s="53">
        <f>IF(ISNUMBER(N222),VLOOKUP(BY222,CA:CB,2,0),"")</f>
      </c>
      <c r="P222" s="37">
        <f t="shared" si="96"/>
      </c>
      <c r="Q222" s="38">
        <f t="shared" si="97"/>
      </c>
      <c r="R222" s="12"/>
      <c r="S222" s="18">
        <f t="shared" si="98"/>
      </c>
      <c r="T222" s="12">
        <f t="shared" si="99"/>
      </c>
      <c r="U222" s="12">
        <f t="shared" si="100"/>
      </c>
      <c r="V222" s="15">
        <f t="shared" si="101"/>
      </c>
      <c r="W222" s="15">
        <f t="shared" si="102"/>
      </c>
      <c r="X222" s="11">
        <f t="shared" si="113"/>
        <v>24</v>
      </c>
      <c r="AA222" s="11">
        <f t="shared" si="103"/>
      </c>
      <c r="AB222" s="11">
        <f t="shared" si="114"/>
        <v>11</v>
      </c>
      <c r="AD222" s="11">
        <f t="shared" si="104"/>
      </c>
      <c r="AE222" s="11">
        <f t="shared" si="115"/>
        <v>21</v>
      </c>
      <c r="AG222" s="11">
        <f t="shared" si="105"/>
      </c>
      <c r="AH222" s="11">
        <f t="shared" si="116"/>
        <v>2</v>
      </c>
      <c r="AJ222" s="11">
        <f t="shared" si="106"/>
      </c>
      <c r="AK222" s="11">
        <f t="shared" si="117"/>
        <v>2</v>
      </c>
      <c r="AM222" s="11" t="e">
        <f>NA()</f>
        <v>#N/A</v>
      </c>
      <c r="AN222" s="11" t="e">
        <f t="shared" si="118"/>
        <v>#N/A</v>
      </c>
      <c r="AP222" s="54" t="e">
        <f>IF("#REF!,#REF!+0,)",TRUE)</f>
        <v>#VALUE!</v>
      </c>
      <c r="AQ222" s="13">
        <f t="shared" si="107"/>
      </c>
      <c r="AS222" s="49">
        <f>IF(ISNUMBER(AP222),VLOOKUP(AP222,AQ:AR,2,0),"")</f>
      </c>
      <c r="AT222" s="40"/>
      <c r="AU222" s="49">
        <f>N222</f>
      </c>
      <c r="AV222" s="11">
        <f t="shared" si="108"/>
      </c>
      <c r="AW222" s="11">
        <f t="shared" si="119"/>
        <v>9</v>
      </c>
      <c r="AX222" s="49">
        <f>IF(ISNUMBER(AU222),VLOOKUP(AU222,AV:AW,2,0),"")</f>
      </c>
      <c r="AZ222" s="11">
        <f t="shared" si="109"/>
      </c>
      <c r="BA222" s="11">
        <f t="shared" si="120"/>
        <v>16</v>
      </c>
      <c r="BR222" s="49">
        <f>N222</f>
      </c>
      <c r="BS222" s="49">
        <f>SUM(G222,G223,G224)</f>
        <v>0</v>
      </c>
      <c r="BT222" s="46">
        <f>SUM(J222,J223,J224)</f>
        <v>0</v>
      </c>
      <c r="BU222" s="46">
        <f>M222</f>
      </c>
      <c r="BV222" s="46" t="e">
        <f>"#REF!"</f>
        <v>#REF!</v>
      </c>
      <c r="BW222" s="46">
        <f>SUM(I222,I223,I224)</f>
        <v>0</v>
      </c>
      <c r="BX222" s="46" t="e">
        <f>"#REF!"</f>
        <v>#REF!</v>
      </c>
      <c r="BY222" s="47">
        <f>IF(ISNUMBER(N222),CONCATENATE(BR222+100,BS222+100,BT222+100,BU222+100,BW222+100)+0,"")</f>
      </c>
      <c r="BZ222" s="47">
        <f>IF(ISNUMBER(SMALL(BY:BY,ROW()-2)),SMALL(BY:BY,ROW()-2),"")</f>
      </c>
      <c r="CA222" s="15">
        <f t="shared" si="110"/>
      </c>
      <c r="CB222" s="11">
        <f t="shared" si="121"/>
        <v>9</v>
      </c>
      <c r="CJ222" s="12"/>
      <c r="CK222" s="12"/>
      <c r="CL222" s="12" t="str">
        <f t="shared" si="111"/>
        <v> </v>
      </c>
      <c r="CM222" s="48" t="str">
        <f>VLOOKUP(L222,AJ:AK,2,0)</f>
        <v> </v>
      </c>
      <c r="CN222" s="28">
        <f t="shared" si="112"/>
      </c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</row>
    <row r="223" spans="1:119" ht="12" customHeight="1">
      <c r="A223" s="41">
        <f t="shared" si="92"/>
      </c>
      <c r="B223" s="41"/>
      <c r="C223" s="32" t="str">
        <f>CONCATENATE(A224,"B")</f>
        <v>74B</v>
      </c>
      <c r="D223" s="33"/>
      <c r="E223" s="50"/>
      <c r="F223" s="34"/>
      <c r="G223" s="35">
        <f t="shared" si="93"/>
      </c>
      <c r="H223" s="34"/>
      <c r="I223" s="35">
        <f t="shared" si="94"/>
      </c>
      <c r="J223" s="34"/>
      <c r="K223" s="36">
        <f t="shared" si="95"/>
      </c>
      <c r="L223" s="51"/>
      <c r="M223" s="52"/>
      <c r="N223" s="53"/>
      <c r="O223" s="53"/>
      <c r="P223" s="37">
        <f t="shared" si="96"/>
      </c>
      <c r="Q223" s="38">
        <f t="shared" si="97"/>
      </c>
      <c r="R223" s="12"/>
      <c r="S223" s="18">
        <f t="shared" si="98"/>
      </c>
      <c r="T223" s="12">
        <f t="shared" si="99"/>
      </c>
      <c r="U223" s="12">
        <f t="shared" si="100"/>
      </c>
      <c r="V223" s="15">
        <f t="shared" si="101"/>
      </c>
      <c r="W223" s="15">
        <f t="shared" si="102"/>
      </c>
      <c r="X223" s="11">
        <f t="shared" si="113"/>
        <v>24</v>
      </c>
      <c r="AA223" s="11">
        <f t="shared" si="103"/>
      </c>
      <c r="AB223" s="11">
        <f t="shared" si="114"/>
        <v>11</v>
      </c>
      <c r="AD223" s="11">
        <f t="shared" si="104"/>
      </c>
      <c r="AE223" s="11">
        <f t="shared" si="115"/>
        <v>21</v>
      </c>
      <c r="AG223" s="11">
        <f t="shared" si="105"/>
      </c>
      <c r="AH223" s="11">
        <f t="shared" si="116"/>
        <v>2</v>
      </c>
      <c r="AJ223" s="11">
        <f t="shared" si="106"/>
      </c>
      <c r="AK223" s="11">
        <f t="shared" si="117"/>
        <v>2</v>
      </c>
      <c r="AM223" s="11" t="e">
        <f>NA()</f>
        <v>#N/A</v>
      </c>
      <c r="AN223" s="11" t="e">
        <f t="shared" si="118"/>
        <v>#N/A</v>
      </c>
      <c r="AP223" s="54"/>
      <c r="AQ223" s="13">
        <f t="shared" si="107"/>
      </c>
      <c r="AS223" s="49"/>
      <c r="AT223" s="40"/>
      <c r="AU223" s="49"/>
      <c r="AV223" s="11">
        <f t="shared" si="108"/>
      </c>
      <c r="AW223" s="11">
        <f t="shared" si="119"/>
        <v>9</v>
      </c>
      <c r="AX223" s="49"/>
      <c r="AZ223" s="11">
        <f t="shared" si="109"/>
      </c>
      <c r="BA223" s="11">
        <f t="shared" si="120"/>
        <v>16</v>
      </c>
      <c r="BR223" s="49"/>
      <c r="BS223" s="49"/>
      <c r="BT223" s="49"/>
      <c r="BU223" s="49"/>
      <c r="BV223" s="46"/>
      <c r="BW223" s="46"/>
      <c r="BX223" s="46"/>
      <c r="BY223" s="47"/>
      <c r="BZ223" s="47"/>
      <c r="CA223" s="15">
        <f t="shared" si="110"/>
      </c>
      <c r="CB223" s="11">
        <f t="shared" si="121"/>
        <v>9</v>
      </c>
      <c r="CJ223" s="12"/>
      <c r="CK223" s="12"/>
      <c r="CL223" s="12" t="str">
        <f t="shared" si="111"/>
        <v> </v>
      </c>
      <c r="CM223" s="48"/>
      <c r="CN223" s="28">
        <f t="shared" si="112"/>
      </c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</row>
    <row r="224" spans="1:119" ht="12" customHeight="1">
      <c r="A224" s="41">
        <f t="shared" si="92"/>
        <v>74</v>
      </c>
      <c r="B224" s="41"/>
      <c r="C224" s="32" t="str">
        <f>CONCATENATE(A224,"C")</f>
        <v>74C</v>
      </c>
      <c r="D224" s="33"/>
      <c r="E224" s="50"/>
      <c r="F224" s="34"/>
      <c r="G224" s="35">
        <f t="shared" si="93"/>
      </c>
      <c r="H224" s="34"/>
      <c r="I224" s="35">
        <f t="shared" si="94"/>
      </c>
      <c r="J224" s="34"/>
      <c r="K224" s="36">
        <f t="shared" si="95"/>
      </c>
      <c r="L224" s="51"/>
      <c r="M224" s="52"/>
      <c r="N224" s="53"/>
      <c r="O224" s="53"/>
      <c r="P224" s="37">
        <f t="shared" si="96"/>
      </c>
      <c r="Q224" s="38">
        <f t="shared" si="97"/>
      </c>
      <c r="R224" s="12"/>
      <c r="S224" s="18">
        <f t="shared" si="98"/>
      </c>
      <c r="T224" s="12">
        <f t="shared" si="99"/>
      </c>
      <c r="U224" s="12">
        <f t="shared" si="100"/>
      </c>
      <c r="V224" s="15">
        <f t="shared" si="101"/>
      </c>
      <c r="W224" s="15">
        <f t="shared" si="102"/>
      </c>
      <c r="X224" s="11">
        <f t="shared" si="113"/>
        <v>24</v>
      </c>
      <c r="AA224" s="11">
        <f t="shared" si="103"/>
      </c>
      <c r="AB224" s="11">
        <f t="shared" si="114"/>
        <v>11</v>
      </c>
      <c r="AD224" s="11">
        <f t="shared" si="104"/>
      </c>
      <c r="AE224" s="11">
        <f t="shared" si="115"/>
        <v>21</v>
      </c>
      <c r="AG224" s="11">
        <f t="shared" si="105"/>
      </c>
      <c r="AH224" s="11">
        <f t="shared" si="116"/>
        <v>2</v>
      </c>
      <c r="AJ224" s="11">
        <f t="shared" si="106"/>
      </c>
      <c r="AK224" s="11">
        <f t="shared" si="117"/>
        <v>2</v>
      </c>
      <c r="AM224" s="11" t="e">
        <f>NA()</f>
        <v>#N/A</v>
      </c>
      <c r="AN224" s="11" t="e">
        <f t="shared" si="118"/>
        <v>#N/A</v>
      </c>
      <c r="AP224" s="54"/>
      <c r="AQ224" s="13">
        <f t="shared" si="107"/>
      </c>
      <c r="AS224" s="49"/>
      <c r="AT224" s="40"/>
      <c r="AU224" s="49"/>
      <c r="AV224" s="11">
        <f t="shared" si="108"/>
      </c>
      <c r="AW224" s="11">
        <f t="shared" si="119"/>
        <v>9</v>
      </c>
      <c r="AX224" s="49"/>
      <c r="AZ224" s="11">
        <f t="shared" si="109"/>
      </c>
      <c r="BA224" s="11">
        <f t="shared" si="120"/>
        <v>16</v>
      </c>
      <c r="BR224" s="49"/>
      <c r="BS224" s="49"/>
      <c r="BT224" s="49"/>
      <c r="BU224" s="49"/>
      <c r="BV224" s="46"/>
      <c r="BW224" s="46"/>
      <c r="BX224" s="46"/>
      <c r="BY224" s="47"/>
      <c r="BZ224" s="47"/>
      <c r="CA224" s="15">
        <f t="shared" si="110"/>
      </c>
      <c r="CB224" s="11">
        <f t="shared" si="121"/>
        <v>9</v>
      </c>
      <c r="CJ224" s="12"/>
      <c r="CK224" s="12"/>
      <c r="CL224" s="12" t="str">
        <f t="shared" si="111"/>
        <v> </v>
      </c>
      <c r="CM224" s="48"/>
      <c r="CN224" s="28">
        <f t="shared" si="112"/>
      </c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</row>
    <row r="225" spans="1:119" ht="12" customHeight="1">
      <c r="A225" s="41">
        <f t="shared" si="92"/>
      </c>
      <c r="B225" s="41"/>
      <c r="C225" s="32" t="str">
        <f>CONCATENATE(A227,"A")</f>
        <v>75A</v>
      </c>
      <c r="D225" s="33"/>
      <c r="E225" s="50"/>
      <c r="F225" s="34"/>
      <c r="G225" s="35">
        <f t="shared" si="93"/>
      </c>
      <c r="H225" s="34"/>
      <c r="I225" s="35">
        <f t="shared" si="94"/>
      </c>
      <c r="J225" s="34"/>
      <c r="K225" s="36">
        <f t="shared" si="95"/>
      </c>
      <c r="L225" s="51"/>
      <c r="M225" s="52">
        <f>IF(ISBLANK(L225),"",IF(L225=0,$CL$2,CM225))</f>
      </c>
      <c r="N225" s="53">
        <f>IF(ISNUMBER(M225),IF(ISNUMBER(M225),IF(ISNUMBER(M225),M225+G225+G226+G227+I225+I226+I227+K225+K226+K227,""),""),"")</f>
      </c>
      <c r="O225" s="53">
        <f>IF(ISNUMBER(N225),VLOOKUP(BY225,CA:CB,2,0),"")</f>
      </c>
      <c r="P225" s="37">
        <f t="shared" si="96"/>
      </c>
      <c r="Q225" s="38">
        <f t="shared" si="97"/>
      </c>
      <c r="R225" s="12"/>
      <c r="S225" s="18">
        <f t="shared" si="98"/>
      </c>
      <c r="T225" s="12">
        <f t="shared" si="99"/>
      </c>
      <c r="U225" s="12">
        <f t="shared" si="100"/>
      </c>
      <c r="V225" s="15">
        <f t="shared" si="101"/>
      </c>
      <c r="W225" s="15">
        <f t="shared" si="102"/>
      </c>
      <c r="X225" s="11">
        <f t="shared" si="113"/>
        <v>24</v>
      </c>
      <c r="AA225" s="11">
        <f t="shared" si="103"/>
      </c>
      <c r="AB225" s="11">
        <f t="shared" si="114"/>
        <v>11</v>
      </c>
      <c r="AD225" s="11">
        <f t="shared" si="104"/>
      </c>
      <c r="AE225" s="11">
        <f t="shared" si="115"/>
        <v>21</v>
      </c>
      <c r="AG225" s="11">
        <f t="shared" si="105"/>
      </c>
      <c r="AH225" s="11">
        <f t="shared" si="116"/>
        <v>2</v>
      </c>
      <c r="AJ225" s="11">
        <f t="shared" si="106"/>
      </c>
      <c r="AK225" s="11">
        <f t="shared" si="117"/>
        <v>2</v>
      </c>
      <c r="AM225" s="11" t="e">
        <f>NA()</f>
        <v>#N/A</v>
      </c>
      <c r="AN225" s="11" t="e">
        <f t="shared" si="118"/>
        <v>#N/A</v>
      </c>
      <c r="AP225" s="54" t="e">
        <f>IF("#REF!,#REF!+0,)",TRUE)</f>
        <v>#VALUE!</v>
      </c>
      <c r="AQ225" s="13">
        <f t="shared" si="107"/>
      </c>
      <c r="AS225" s="49">
        <f>IF(ISNUMBER(AP225),VLOOKUP(AP225,AQ:AR,2,0),"")</f>
      </c>
      <c r="AT225" s="40"/>
      <c r="AU225" s="49">
        <f>N225</f>
      </c>
      <c r="AV225" s="11">
        <f t="shared" si="108"/>
      </c>
      <c r="AW225" s="11">
        <f t="shared" si="119"/>
        <v>9</v>
      </c>
      <c r="AX225" s="49">
        <f>IF(ISNUMBER(AU225),VLOOKUP(AU225,AV:AW,2,0),"")</f>
      </c>
      <c r="AZ225" s="11">
        <f t="shared" si="109"/>
      </c>
      <c r="BA225" s="11">
        <f t="shared" si="120"/>
        <v>16</v>
      </c>
      <c r="BR225" s="49">
        <f>N225</f>
      </c>
      <c r="BS225" s="49">
        <f>SUM(G225,G226,G227)</f>
        <v>0</v>
      </c>
      <c r="BT225" s="46">
        <f>SUM(J225,J226,J227)</f>
        <v>0</v>
      </c>
      <c r="BU225" s="46">
        <f>M225</f>
      </c>
      <c r="BV225" s="46" t="e">
        <f>"#REF!"</f>
        <v>#REF!</v>
      </c>
      <c r="BW225" s="46">
        <f>SUM(I225,I226,I227)</f>
        <v>0</v>
      </c>
      <c r="BX225" s="46" t="e">
        <f>"#REF!"</f>
        <v>#REF!</v>
      </c>
      <c r="BY225" s="47">
        <f>IF(ISNUMBER(N225),CONCATENATE(BR225+100,BS225+100,BT225+100,BU225+100,BW225+100)+0,"")</f>
      </c>
      <c r="BZ225" s="47">
        <f>IF(ISNUMBER(SMALL(BY:BY,ROW()-2)),SMALL(BY:BY,ROW()-2),"")</f>
      </c>
      <c r="CA225" s="15">
        <f t="shared" si="110"/>
      </c>
      <c r="CB225" s="11">
        <f t="shared" si="121"/>
        <v>9</v>
      </c>
      <c r="CJ225" s="12"/>
      <c r="CK225" s="12"/>
      <c r="CL225" s="12" t="str">
        <f t="shared" si="111"/>
        <v> </v>
      </c>
      <c r="CM225" s="48" t="str">
        <f>VLOOKUP(L225,AJ:AK,2,0)</f>
        <v> </v>
      </c>
      <c r="CN225" s="28">
        <f t="shared" si="112"/>
      </c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</row>
    <row r="226" spans="1:119" ht="12" customHeight="1">
      <c r="A226" s="41">
        <f t="shared" si="92"/>
      </c>
      <c r="B226" s="41"/>
      <c r="C226" s="32" t="str">
        <f>CONCATENATE(A227,"B")</f>
        <v>75B</v>
      </c>
      <c r="D226" s="33"/>
      <c r="E226" s="50"/>
      <c r="F226" s="34"/>
      <c r="G226" s="35">
        <f t="shared" si="93"/>
      </c>
      <c r="H226" s="34"/>
      <c r="I226" s="35">
        <f t="shared" si="94"/>
      </c>
      <c r="J226" s="34"/>
      <c r="K226" s="36">
        <f t="shared" si="95"/>
      </c>
      <c r="L226" s="51"/>
      <c r="M226" s="52"/>
      <c r="N226" s="53"/>
      <c r="O226" s="53"/>
      <c r="P226" s="37">
        <f t="shared" si="96"/>
      </c>
      <c r="Q226" s="38">
        <f t="shared" si="97"/>
      </c>
      <c r="R226" s="12"/>
      <c r="S226" s="18">
        <f t="shared" si="98"/>
      </c>
      <c r="T226" s="12">
        <f t="shared" si="99"/>
      </c>
      <c r="U226" s="12">
        <f t="shared" si="100"/>
      </c>
      <c r="V226" s="15">
        <f t="shared" si="101"/>
      </c>
      <c r="W226" s="15">
        <f t="shared" si="102"/>
      </c>
      <c r="X226" s="11">
        <f t="shared" si="113"/>
        <v>24</v>
      </c>
      <c r="AA226" s="11">
        <f t="shared" si="103"/>
      </c>
      <c r="AB226" s="11">
        <f t="shared" si="114"/>
        <v>11</v>
      </c>
      <c r="AD226" s="11">
        <f t="shared" si="104"/>
      </c>
      <c r="AE226" s="11">
        <f t="shared" si="115"/>
        <v>21</v>
      </c>
      <c r="AG226" s="11">
        <f t="shared" si="105"/>
      </c>
      <c r="AH226" s="11">
        <f t="shared" si="116"/>
        <v>2</v>
      </c>
      <c r="AJ226" s="11">
        <f t="shared" si="106"/>
      </c>
      <c r="AK226" s="11">
        <f t="shared" si="117"/>
        <v>2</v>
      </c>
      <c r="AM226" s="11" t="e">
        <f>NA()</f>
        <v>#N/A</v>
      </c>
      <c r="AN226" s="11" t="e">
        <f t="shared" si="118"/>
        <v>#N/A</v>
      </c>
      <c r="AP226" s="54"/>
      <c r="AQ226" s="13">
        <f t="shared" si="107"/>
      </c>
      <c r="AS226" s="49"/>
      <c r="AT226" s="40"/>
      <c r="AU226" s="49"/>
      <c r="AV226" s="11">
        <f t="shared" si="108"/>
      </c>
      <c r="AW226" s="11">
        <f t="shared" si="119"/>
        <v>9</v>
      </c>
      <c r="AX226" s="49"/>
      <c r="AZ226" s="11">
        <f t="shared" si="109"/>
      </c>
      <c r="BA226" s="11">
        <f t="shared" si="120"/>
        <v>16</v>
      </c>
      <c r="BR226" s="49"/>
      <c r="BS226" s="49"/>
      <c r="BT226" s="49"/>
      <c r="BU226" s="49"/>
      <c r="BV226" s="46"/>
      <c r="BW226" s="46"/>
      <c r="BX226" s="46"/>
      <c r="BY226" s="47"/>
      <c r="BZ226" s="47"/>
      <c r="CA226" s="15">
        <f t="shared" si="110"/>
      </c>
      <c r="CB226" s="11">
        <f t="shared" si="121"/>
        <v>9</v>
      </c>
      <c r="CJ226" s="12"/>
      <c r="CK226" s="12"/>
      <c r="CL226" s="12" t="str">
        <f t="shared" si="111"/>
        <v> </v>
      </c>
      <c r="CM226" s="48"/>
      <c r="CN226" s="28">
        <f t="shared" si="112"/>
      </c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</row>
    <row r="227" spans="1:119" ht="12" customHeight="1">
      <c r="A227" s="41">
        <f t="shared" si="92"/>
        <v>75</v>
      </c>
      <c r="B227" s="41"/>
      <c r="C227" s="32" t="str">
        <f>CONCATENATE(A227,"C")</f>
        <v>75C</v>
      </c>
      <c r="D227" s="33"/>
      <c r="E227" s="50"/>
      <c r="F227" s="34"/>
      <c r="G227" s="35">
        <f t="shared" si="93"/>
      </c>
      <c r="H227" s="34"/>
      <c r="I227" s="35">
        <f t="shared" si="94"/>
      </c>
      <c r="J227" s="34"/>
      <c r="K227" s="36">
        <f t="shared" si="95"/>
      </c>
      <c r="L227" s="51"/>
      <c r="M227" s="52"/>
      <c r="N227" s="53"/>
      <c r="O227" s="53"/>
      <c r="P227" s="37">
        <f t="shared" si="96"/>
      </c>
      <c r="Q227" s="38">
        <f t="shared" si="97"/>
      </c>
      <c r="R227" s="12"/>
      <c r="S227" s="18">
        <f t="shared" si="98"/>
      </c>
      <c r="T227" s="12">
        <f t="shared" si="99"/>
      </c>
      <c r="U227" s="12">
        <f t="shared" si="100"/>
      </c>
      <c r="V227" s="15">
        <f t="shared" si="101"/>
      </c>
      <c r="W227" s="15">
        <f t="shared" si="102"/>
      </c>
      <c r="X227" s="11">
        <f t="shared" si="113"/>
        <v>24</v>
      </c>
      <c r="AA227" s="11">
        <f t="shared" si="103"/>
      </c>
      <c r="AB227" s="11">
        <f t="shared" si="114"/>
        <v>11</v>
      </c>
      <c r="AD227" s="11">
        <f t="shared" si="104"/>
      </c>
      <c r="AE227" s="11">
        <f t="shared" si="115"/>
        <v>21</v>
      </c>
      <c r="AG227" s="11">
        <f t="shared" si="105"/>
      </c>
      <c r="AH227" s="11">
        <f t="shared" si="116"/>
        <v>2</v>
      </c>
      <c r="AJ227" s="11">
        <f t="shared" si="106"/>
      </c>
      <c r="AK227" s="11">
        <f t="shared" si="117"/>
        <v>2</v>
      </c>
      <c r="AM227" s="11" t="e">
        <f>NA()</f>
        <v>#N/A</v>
      </c>
      <c r="AN227" s="11" t="e">
        <f t="shared" si="118"/>
        <v>#N/A</v>
      </c>
      <c r="AP227" s="54"/>
      <c r="AQ227" s="13">
        <f t="shared" si="107"/>
      </c>
      <c r="AS227" s="49"/>
      <c r="AT227" s="40"/>
      <c r="AU227" s="49"/>
      <c r="AV227" s="11">
        <f t="shared" si="108"/>
      </c>
      <c r="AW227" s="11">
        <f t="shared" si="119"/>
        <v>9</v>
      </c>
      <c r="AX227" s="49"/>
      <c r="AZ227" s="11">
        <f t="shared" si="109"/>
      </c>
      <c r="BA227" s="11">
        <f t="shared" si="120"/>
        <v>16</v>
      </c>
      <c r="BR227" s="49"/>
      <c r="BS227" s="49"/>
      <c r="BT227" s="49"/>
      <c r="BU227" s="49"/>
      <c r="BV227" s="46"/>
      <c r="BW227" s="46"/>
      <c r="BX227" s="46"/>
      <c r="BY227" s="47"/>
      <c r="BZ227" s="47"/>
      <c r="CA227" s="15">
        <f t="shared" si="110"/>
      </c>
      <c r="CB227" s="11">
        <f t="shared" si="121"/>
        <v>9</v>
      </c>
      <c r="CJ227" s="12"/>
      <c r="CK227" s="12"/>
      <c r="CL227" s="12" t="str">
        <f t="shared" si="111"/>
        <v> </v>
      </c>
      <c r="CM227" s="48"/>
      <c r="CN227" s="28">
        <f t="shared" si="112"/>
      </c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</row>
    <row r="228" spans="1:119" ht="12" customHeight="1">
      <c r="A228" s="41">
        <f t="shared" si="92"/>
      </c>
      <c r="B228" s="41"/>
      <c r="C228" s="32" t="str">
        <f>CONCATENATE(A230,"A")</f>
        <v>76A</v>
      </c>
      <c r="D228" s="33"/>
      <c r="E228" s="50"/>
      <c r="F228" s="34"/>
      <c r="G228" s="35">
        <f t="shared" si="93"/>
      </c>
      <c r="H228" s="34"/>
      <c r="I228" s="35">
        <f t="shared" si="94"/>
      </c>
      <c r="J228" s="34"/>
      <c r="K228" s="36">
        <f t="shared" si="95"/>
      </c>
      <c r="L228" s="51"/>
      <c r="M228" s="52">
        <f>IF(ISBLANK(L228),"",IF(L228=0,$CL$2,CM228))</f>
      </c>
      <c r="N228" s="53">
        <f>IF(ISNUMBER(M228),IF(ISNUMBER(M228),IF(ISNUMBER(M228),M228+G228+G229+G230+I228+I229+I230+K228+K229+K230,""),""),"")</f>
      </c>
      <c r="O228" s="53">
        <f>IF(ISNUMBER(N228),VLOOKUP(BY228,CA:CB,2,0),"")</f>
      </c>
      <c r="P228" s="37">
        <f t="shared" si="96"/>
      </c>
      <c r="Q228" s="38">
        <f t="shared" si="97"/>
      </c>
      <c r="R228" s="12"/>
      <c r="S228" s="18">
        <f t="shared" si="98"/>
      </c>
      <c r="T228" s="12">
        <f t="shared" si="99"/>
      </c>
      <c r="U228" s="12">
        <f t="shared" si="100"/>
      </c>
      <c r="V228" s="15">
        <f t="shared" si="101"/>
      </c>
      <c r="W228" s="15">
        <f t="shared" si="102"/>
      </c>
      <c r="X228" s="11">
        <f t="shared" si="113"/>
        <v>24</v>
      </c>
      <c r="AA228" s="11">
        <f t="shared" si="103"/>
      </c>
      <c r="AB228" s="11">
        <f t="shared" si="114"/>
        <v>11</v>
      </c>
      <c r="AD228" s="11">
        <f t="shared" si="104"/>
      </c>
      <c r="AE228" s="11">
        <f t="shared" si="115"/>
        <v>21</v>
      </c>
      <c r="AG228" s="11">
        <f t="shared" si="105"/>
      </c>
      <c r="AH228" s="11">
        <f t="shared" si="116"/>
        <v>2</v>
      </c>
      <c r="AJ228" s="11">
        <f t="shared" si="106"/>
      </c>
      <c r="AK228" s="11">
        <f t="shared" si="117"/>
        <v>2</v>
      </c>
      <c r="AM228" s="11" t="e">
        <f>NA()</f>
        <v>#N/A</v>
      </c>
      <c r="AN228" s="11" t="e">
        <f t="shared" si="118"/>
        <v>#N/A</v>
      </c>
      <c r="AP228" s="54" t="e">
        <f>IF("#REF!,#REF!+0,)",TRUE)</f>
        <v>#VALUE!</v>
      </c>
      <c r="AQ228" s="13">
        <f t="shared" si="107"/>
      </c>
      <c r="AS228" s="49">
        <f>IF(ISNUMBER(AP228),VLOOKUP(AP228,AQ:AR,2,0),"")</f>
      </c>
      <c r="AT228" s="40"/>
      <c r="AU228" s="49">
        <f>N228</f>
      </c>
      <c r="AV228" s="11">
        <f t="shared" si="108"/>
      </c>
      <c r="AW228" s="11">
        <f t="shared" si="119"/>
        <v>9</v>
      </c>
      <c r="AX228" s="49">
        <f>IF(ISNUMBER(AU228),VLOOKUP(AU228,AV:AW,2,0),"")</f>
      </c>
      <c r="AZ228" s="11">
        <f t="shared" si="109"/>
      </c>
      <c r="BA228" s="11">
        <f t="shared" si="120"/>
        <v>16</v>
      </c>
      <c r="BR228" s="49">
        <f>N228</f>
      </c>
      <c r="BS228" s="49">
        <f>SUM(G228,G229,G230)</f>
        <v>0</v>
      </c>
      <c r="BT228" s="46">
        <f>SUM(J228,J229,J230)</f>
        <v>0</v>
      </c>
      <c r="BU228" s="46">
        <f>M228</f>
      </c>
      <c r="BV228" s="46" t="e">
        <f>"#REF!"</f>
        <v>#REF!</v>
      </c>
      <c r="BW228" s="46">
        <f>SUM(I228,I229,I230)</f>
        <v>0</v>
      </c>
      <c r="BX228" s="46" t="e">
        <f>"#REF!"</f>
        <v>#REF!</v>
      </c>
      <c r="BY228" s="47">
        <f>IF(ISNUMBER(N228),CONCATENATE(BR228+100,BS228+100,BT228+100,BU228+100,BW228+100)+0,"")</f>
      </c>
      <c r="BZ228" s="47">
        <f>IF(ISNUMBER(SMALL(BY:BY,ROW()-2)),SMALL(BY:BY,ROW()-2),"")</f>
      </c>
      <c r="CA228" s="15">
        <f t="shared" si="110"/>
      </c>
      <c r="CB228" s="11">
        <f t="shared" si="121"/>
        <v>9</v>
      </c>
      <c r="CJ228" s="12"/>
      <c r="CK228" s="12"/>
      <c r="CL228" s="12" t="str">
        <f t="shared" si="111"/>
        <v> </v>
      </c>
      <c r="CM228" s="48" t="str">
        <f>VLOOKUP(L228,AJ:AK,2,0)</f>
        <v> </v>
      </c>
      <c r="CN228" s="28">
        <f t="shared" si="112"/>
      </c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</row>
    <row r="229" spans="1:119" ht="12" customHeight="1">
      <c r="A229" s="41">
        <f t="shared" si="92"/>
      </c>
      <c r="B229" s="41"/>
      <c r="C229" s="32" t="str">
        <f>CONCATENATE(A230,"B")</f>
        <v>76B</v>
      </c>
      <c r="D229" s="33"/>
      <c r="E229" s="50"/>
      <c r="F229" s="34"/>
      <c r="G229" s="35">
        <f t="shared" si="93"/>
      </c>
      <c r="H229" s="34"/>
      <c r="I229" s="35">
        <f t="shared" si="94"/>
      </c>
      <c r="J229" s="34"/>
      <c r="K229" s="36">
        <f t="shared" si="95"/>
      </c>
      <c r="L229" s="51"/>
      <c r="M229" s="52"/>
      <c r="N229" s="53"/>
      <c r="O229" s="53"/>
      <c r="P229" s="37">
        <f t="shared" si="96"/>
      </c>
      <c r="Q229" s="38">
        <f t="shared" si="97"/>
      </c>
      <c r="R229" s="12"/>
      <c r="S229" s="18">
        <f t="shared" si="98"/>
      </c>
      <c r="T229" s="12">
        <f t="shared" si="99"/>
      </c>
      <c r="U229" s="12">
        <f t="shared" si="100"/>
      </c>
      <c r="V229" s="15">
        <f t="shared" si="101"/>
      </c>
      <c r="W229" s="15">
        <f t="shared" si="102"/>
      </c>
      <c r="X229" s="11">
        <f t="shared" si="113"/>
        <v>24</v>
      </c>
      <c r="AA229" s="11">
        <f t="shared" si="103"/>
      </c>
      <c r="AB229" s="11">
        <f t="shared" si="114"/>
        <v>11</v>
      </c>
      <c r="AD229" s="11">
        <f t="shared" si="104"/>
      </c>
      <c r="AE229" s="11">
        <f t="shared" si="115"/>
        <v>21</v>
      </c>
      <c r="AG229" s="11">
        <f t="shared" si="105"/>
      </c>
      <c r="AH229" s="11">
        <f t="shared" si="116"/>
        <v>2</v>
      </c>
      <c r="AJ229" s="11">
        <f t="shared" si="106"/>
      </c>
      <c r="AK229" s="11">
        <f t="shared" si="117"/>
        <v>2</v>
      </c>
      <c r="AM229" s="11" t="e">
        <f>NA()</f>
        <v>#N/A</v>
      </c>
      <c r="AN229" s="11" t="e">
        <f t="shared" si="118"/>
        <v>#N/A</v>
      </c>
      <c r="AP229" s="54"/>
      <c r="AQ229" s="13">
        <f t="shared" si="107"/>
      </c>
      <c r="AS229" s="49"/>
      <c r="AT229" s="40"/>
      <c r="AU229" s="49"/>
      <c r="AV229" s="11">
        <f t="shared" si="108"/>
      </c>
      <c r="AW229" s="11">
        <f t="shared" si="119"/>
        <v>9</v>
      </c>
      <c r="AX229" s="49"/>
      <c r="AZ229" s="11">
        <f t="shared" si="109"/>
      </c>
      <c r="BA229" s="11">
        <f t="shared" si="120"/>
        <v>16</v>
      </c>
      <c r="BR229" s="49"/>
      <c r="BS229" s="49"/>
      <c r="BT229" s="49"/>
      <c r="BU229" s="49"/>
      <c r="BV229" s="46"/>
      <c r="BW229" s="46"/>
      <c r="BX229" s="46"/>
      <c r="BY229" s="47"/>
      <c r="BZ229" s="47"/>
      <c r="CA229" s="15">
        <f t="shared" si="110"/>
      </c>
      <c r="CB229" s="11">
        <f t="shared" si="121"/>
        <v>9</v>
      </c>
      <c r="CJ229" s="12"/>
      <c r="CK229" s="12"/>
      <c r="CL229" s="12" t="str">
        <f t="shared" si="111"/>
        <v> </v>
      </c>
      <c r="CM229" s="48"/>
      <c r="CN229" s="28">
        <f t="shared" si="112"/>
      </c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</row>
    <row r="230" spans="1:119" ht="12" customHeight="1">
      <c r="A230" s="41">
        <f t="shared" si="92"/>
        <v>76</v>
      </c>
      <c r="B230" s="41"/>
      <c r="C230" s="32" t="str">
        <f>CONCATENATE(A230,"C")</f>
        <v>76C</v>
      </c>
      <c r="D230" s="33"/>
      <c r="E230" s="50"/>
      <c r="F230" s="34"/>
      <c r="G230" s="35">
        <f t="shared" si="93"/>
      </c>
      <c r="H230" s="34"/>
      <c r="I230" s="35">
        <f t="shared" si="94"/>
      </c>
      <c r="J230" s="34"/>
      <c r="K230" s="36">
        <f t="shared" si="95"/>
      </c>
      <c r="L230" s="51"/>
      <c r="M230" s="52"/>
      <c r="N230" s="53"/>
      <c r="O230" s="53"/>
      <c r="P230" s="37">
        <f t="shared" si="96"/>
      </c>
      <c r="Q230" s="38">
        <f t="shared" si="97"/>
      </c>
      <c r="R230" s="12"/>
      <c r="S230" s="18">
        <f t="shared" si="98"/>
      </c>
      <c r="T230" s="12">
        <f t="shared" si="99"/>
      </c>
      <c r="U230" s="12">
        <f t="shared" si="100"/>
      </c>
      <c r="V230" s="15">
        <f t="shared" si="101"/>
      </c>
      <c r="W230" s="15">
        <f t="shared" si="102"/>
      </c>
      <c r="X230" s="11">
        <f t="shared" si="113"/>
        <v>24</v>
      </c>
      <c r="AA230" s="11">
        <f t="shared" si="103"/>
      </c>
      <c r="AB230" s="11">
        <f t="shared" si="114"/>
        <v>11</v>
      </c>
      <c r="AD230" s="11">
        <f t="shared" si="104"/>
      </c>
      <c r="AE230" s="11">
        <f t="shared" si="115"/>
        <v>21</v>
      </c>
      <c r="AG230" s="11">
        <f t="shared" si="105"/>
      </c>
      <c r="AH230" s="11">
        <f t="shared" si="116"/>
        <v>2</v>
      </c>
      <c r="AJ230" s="11">
        <f t="shared" si="106"/>
      </c>
      <c r="AK230" s="11">
        <f t="shared" si="117"/>
        <v>2</v>
      </c>
      <c r="AM230" s="11" t="e">
        <f>NA()</f>
        <v>#N/A</v>
      </c>
      <c r="AN230" s="11" t="e">
        <f t="shared" si="118"/>
        <v>#N/A</v>
      </c>
      <c r="AP230" s="54"/>
      <c r="AQ230" s="13">
        <f t="shared" si="107"/>
      </c>
      <c r="AS230" s="49"/>
      <c r="AT230" s="40"/>
      <c r="AU230" s="49"/>
      <c r="AV230" s="11">
        <f t="shared" si="108"/>
      </c>
      <c r="AW230" s="11">
        <f t="shared" si="119"/>
        <v>9</v>
      </c>
      <c r="AX230" s="49"/>
      <c r="AZ230" s="11">
        <f t="shared" si="109"/>
      </c>
      <c r="BA230" s="11">
        <f t="shared" si="120"/>
        <v>16</v>
      </c>
      <c r="BR230" s="49"/>
      <c r="BS230" s="49"/>
      <c r="BT230" s="49"/>
      <c r="BU230" s="49"/>
      <c r="BV230" s="46"/>
      <c r="BW230" s="46"/>
      <c r="BX230" s="46"/>
      <c r="BY230" s="47"/>
      <c r="BZ230" s="47"/>
      <c r="CA230" s="15">
        <f t="shared" si="110"/>
      </c>
      <c r="CB230" s="11">
        <f t="shared" si="121"/>
        <v>9</v>
      </c>
      <c r="CJ230" s="12"/>
      <c r="CK230" s="12"/>
      <c r="CL230" s="12" t="str">
        <f t="shared" si="111"/>
        <v> </v>
      </c>
      <c r="CM230" s="48"/>
      <c r="CN230" s="28">
        <f t="shared" si="112"/>
      </c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</row>
    <row r="231" spans="1:119" ht="12" customHeight="1">
      <c r="A231" s="41">
        <f t="shared" si="92"/>
      </c>
      <c r="B231" s="41"/>
      <c r="C231" s="32" t="str">
        <f>CONCATENATE(A233,"A")</f>
        <v>77A</v>
      </c>
      <c r="D231" s="33"/>
      <c r="E231" s="50"/>
      <c r="F231" s="34"/>
      <c r="G231" s="35">
        <f t="shared" si="93"/>
      </c>
      <c r="H231" s="34"/>
      <c r="I231" s="35">
        <f t="shared" si="94"/>
      </c>
      <c r="J231" s="34"/>
      <c r="K231" s="36">
        <f t="shared" si="95"/>
      </c>
      <c r="L231" s="51"/>
      <c r="M231" s="52">
        <f>IF(ISBLANK(L231),"",IF(L231=0,$CL$2,CM231))</f>
      </c>
      <c r="N231" s="53">
        <f>IF(ISNUMBER(M231),IF(ISNUMBER(M231),IF(ISNUMBER(M231),M231+G231+G232+G233+I231+I232+I233+K231+K232+K233,""),""),"")</f>
      </c>
      <c r="O231" s="53">
        <f>IF(ISNUMBER(N231),VLOOKUP(BY231,CA:CB,2,0),"")</f>
      </c>
      <c r="P231" s="37">
        <f t="shared" si="96"/>
      </c>
      <c r="Q231" s="38">
        <f t="shared" si="97"/>
      </c>
      <c r="R231" s="12"/>
      <c r="S231" s="18">
        <f t="shared" si="98"/>
      </c>
      <c r="T231" s="12">
        <f t="shared" si="99"/>
      </c>
      <c r="U231" s="12">
        <f t="shared" si="100"/>
      </c>
      <c r="V231" s="15">
        <f t="shared" si="101"/>
      </c>
      <c r="W231" s="15">
        <f t="shared" si="102"/>
      </c>
      <c r="X231" s="11">
        <f t="shared" si="113"/>
        <v>24</v>
      </c>
      <c r="AA231" s="11">
        <f t="shared" si="103"/>
      </c>
      <c r="AB231" s="11">
        <f t="shared" si="114"/>
        <v>11</v>
      </c>
      <c r="AD231" s="11">
        <f t="shared" si="104"/>
      </c>
      <c r="AE231" s="11">
        <f t="shared" si="115"/>
        <v>21</v>
      </c>
      <c r="AG231" s="11">
        <f t="shared" si="105"/>
      </c>
      <c r="AH231" s="11">
        <f t="shared" si="116"/>
        <v>2</v>
      </c>
      <c r="AJ231" s="11">
        <f t="shared" si="106"/>
      </c>
      <c r="AK231" s="11">
        <f t="shared" si="117"/>
        <v>2</v>
      </c>
      <c r="AM231" s="11" t="e">
        <f>NA()</f>
        <v>#N/A</v>
      </c>
      <c r="AN231" s="11" t="e">
        <f t="shared" si="118"/>
        <v>#N/A</v>
      </c>
      <c r="AP231" s="54" t="e">
        <f>IF("#REF!,#REF!+0,)",TRUE)</f>
        <v>#VALUE!</v>
      </c>
      <c r="AQ231" s="13">
        <f t="shared" si="107"/>
      </c>
      <c r="AS231" s="49">
        <f>IF(ISNUMBER(AP231),VLOOKUP(AP231,AQ:AR,2,0),"")</f>
      </c>
      <c r="AT231" s="40"/>
      <c r="AU231" s="49">
        <f>N231</f>
      </c>
      <c r="AV231" s="11">
        <f t="shared" si="108"/>
      </c>
      <c r="AW231" s="11">
        <f t="shared" si="119"/>
        <v>9</v>
      </c>
      <c r="AX231" s="49">
        <f>IF(ISNUMBER(AU231),VLOOKUP(AU231,AV:AW,2,0),"")</f>
      </c>
      <c r="AZ231" s="11">
        <f t="shared" si="109"/>
      </c>
      <c r="BA231" s="11">
        <f t="shared" si="120"/>
        <v>16</v>
      </c>
      <c r="BR231" s="49">
        <f>N231</f>
      </c>
      <c r="BS231" s="49">
        <f>SUM(G231,G232,G233)</f>
        <v>0</v>
      </c>
      <c r="BT231" s="46">
        <f>SUM(J231,J232,J233)</f>
        <v>0</v>
      </c>
      <c r="BU231" s="46">
        <f>M231</f>
      </c>
      <c r="BV231" s="46" t="e">
        <f>"#REF!"</f>
        <v>#REF!</v>
      </c>
      <c r="BW231" s="46">
        <f>SUM(I231,I232,I233)</f>
        <v>0</v>
      </c>
      <c r="BX231" s="46" t="e">
        <f>"#REF!"</f>
        <v>#REF!</v>
      </c>
      <c r="BY231" s="47">
        <f>IF(ISNUMBER(N231),CONCATENATE(BR231+100,BS231+100,BT231+100,BU231+100,BW231+100)+0,"")</f>
      </c>
      <c r="BZ231" s="47">
        <f>IF(ISNUMBER(SMALL(BY:BY,ROW()-2)),SMALL(BY:BY,ROW()-2),"")</f>
      </c>
      <c r="CA231" s="15">
        <f t="shared" si="110"/>
      </c>
      <c r="CB231" s="11">
        <f t="shared" si="121"/>
        <v>9</v>
      </c>
      <c r="CJ231" s="12"/>
      <c r="CK231" s="12"/>
      <c r="CL231" s="12" t="str">
        <f t="shared" si="111"/>
        <v> </v>
      </c>
      <c r="CM231" s="48" t="str">
        <f>VLOOKUP(L231,AJ:AK,2,0)</f>
        <v> </v>
      </c>
      <c r="CN231" s="28">
        <f t="shared" si="112"/>
      </c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</row>
    <row r="232" spans="1:119" ht="12" customHeight="1">
      <c r="A232" s="41">
        <f t="shared" si="92"/>
      </c>
      <c r="B232" s="41"/>
      <c r="C232" s="32" t="str">
        <f>CONCATENATE(A233,"B")</f>
        <v>77B</v>
      </c>
      <c r="D232" s="33"/>
      <c r="E232" s="50"/>
      <c r="F232" s="34"/>
      <c r="G232" s="35">
        <f t="shared" si="93"/>
      </c>
      <c r="H232" s="34"/>
      <c r="I232" s="35">
        <f t="shared" si="94"/>
      </c>
      <c r="J232" s="34"/>
      <c r="K232" s="36">
        <f t="shared" si="95"/>
      </c>
      <c r="L232" s="51"/>
      <c r="M232" s="52"/>
      <c r="N232" s="53"/>
      <c r="O232" s="53"/>
      <c r="P232" s="37">
        <f t="shared" si="96"/>
      </c>
      <c r="Q232" s="38">
        <f t="shared" si="97"/>
      </c>
      <c r="R232" s="12"/>
      <c r="S232" s="18">
        <f t="shared" si="98"/>
      </c>
      <c r="T232" s="12">
        <f t="shared" si="99"/>
      </c>
      <c r="U232" s="12">
        <f t="shared" si="100"/>
      </c>
      <c r="V232" s="15">
        <f t="shared" si="101"/>
      </c>
      <c r="W232" s="15">
        <f t="shared" si="102"/>
      </c>
      <c r="X232" s="11">
        <f t="shared" si="113"/>
        <v>24</v>
      </c>
      <c r="AA232" s="11">
        <f t="shared" si="103"/>
      </c>
      <c r="AB232" s="11">
        <f t="shared" si="114"/>
        <v>11</v>
      </c>
      <c r="AD232" s="11">
        <f t="shared" si="104"/>
      </c>
      <c r="AE232" s="11">
        <f t="shared" si="115"/>
        <v>21</v>
      </c>
      <c r="AG232" s="11">
        <f t="shared" si="105"/>
      </c>
      <c r="AH232" s="11">
        <f t="shared" si="116"/>
        <v>2</v>
      </c>
      <c r="AJ232" s="11">
        <f t="shared" si="106"/>
      </c>
      <c r="AK232" s="11">
        <f t="shared" si="117"/>
        <v>2</v>
      </c>
      <c r="AM232" s="11" t="e">
        <f>NA()</f>
        <v>#N/A</v>
      </c>
      <c r="AN232" s="11" t="e">
        <f t="shared" si="118"/>
        <v>#N/A</v>
      </c>
      <c r="AP232" s="54"/>
      <c r="AQ232" s="13">
        <f t="shared" si="107"/>
      </c>
      <c r="AS232" s="49"/>
      <c r="AT232" s="40"/>
      <c r="AU232" s="49"/>
      <c r="AV232" s="11">
        <f t="shared" si="108"/>
      </c>
      <c r="AW232" s="11">
        <f t="shared" si="119"/>
        <v>9</v>
      </c>
      <c r="AX232" s="49"/>
      <c r="AZ232" s="11">
        <f t="shared" si="109"/>
      </c>
      <c r="BA232" s="11">
        <f t="shared" si="120"/>
        <v>16</v>
      </c>
      <c r="BR232" s="49"/>
      <c r="BS232" s="49"/>
      <c r="BT232" s="49"/>
      <c r="BU232" s="49"/>
      <c r="BV232" s="46"/>
      <c r="BW232" s="46"/>
      <c r="BX232" s="46"/>
      <c r="BY232" s="47"/>
      <c r="BZ232" s="47"/>
      <c r="CA232" s="15">
        <f t="shared" si="110"/>
      </c>
      <c r="CB232" s="11">
        <f t="shared" si="121"/>
        <v>9</v>
      </c>
      <c r="CJ232" s="12"/>
      <c r="CK232" s="12"/>
      <c r="CL232" s="12" t="str">
        <f t="shared" si="111"/>
        <v> </v>
      </c>
      <c r="CM232" s="48"/>
      <c r="CN232" s="28">
        <f t="shared" si="112"/>
      </c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</row>
    <row r="233" spans="1:119" ht="12" customHeight="1">
      <c r="A233" s="41">
        <f t="shared" si="92"/>
        <v>77</v>
      </c>
      <c r="B233" s="41"/>
      <c r="C233" s="32" t="str">
        <f>CONCATENATE(A233,"C")</f>
        <v>77C</v>
      </c>
      <c r="D233" s="33"/>
      <c r="E233" s="50"/>
      <c r="F233" s="34"/>
      <c r="G233" s="35">
        <f t="shared" si="93"/>
      </c>
      <c r="H233" s="34"/>
      <c r="I233" s="35">
        <f t="shared" si="94"/>
      </c>
      <c r="J233" s="34"/>
      <c r="K233" s="36">
        <f t="shared" si="95"/>
      </c>
      <c r="L233" s="51"/>
      <c r="M233" s="52"/>
      <c r="N233" s="53"/>
      <c r="O233" s="53"/>
      <c r="P233" s="37">
        <f t="shared" si="96"/>
      </c>
      <c r="Q233" s="38">
        <f t="shared" si="97"/>
      </c>
      <c r="R233" s="12"/>
      <c r="S233" s="18">
        <f t="shared" si="98"/>
      </c>
      <c r="T233" s="12">
        <f t="shared" si="99"/>
      </c>
      <c r="U233" s="12">
        <f t="shared" si="100"/>
      </c>
      <c r="V233" s="15">
        <f t="shared" si="101"/>
      </c>
      <c r="W233" s="15">
        <f t="shared" si="102"/>
      </c>
      <c r="X233" s="11">
        <f t="shared" si="113"/>
        <v>24</v>
      </c>
      <c r="AA233" s="11">
        <f t="shared" si="103"/>
      </c>
      <c r="AB233" s="11">
        <f t="shared" si="114"/>
        <v>11</v>
      </c>
      <c r="AD233" s="11">
        <f t="shared" si="104"/>
      </c>
      <c r="AE233" s="11">
        <f t="shared" si="115"/>
        <v>21</v>
      </c>
      <c r="AG233" s="11">
        <f t="shared" si="105"/>
      </c>
      <c r="AH233" s="11">
        <f t="shared" si="116"/>
        <v>2</v>
      </c>
      <c r="AJ233" s="11">
        <f t="shared" si="106"/>
      </c>
      <c r="AK233" s="11">
        <f t="shared" si="117"/>
        <v>2</v>
      </c>
      <c r="AM233" s="11" t="e">
        <f>NA()</f>
        <v>#N/A</v>
      </c>
      <c r="AN233" s="11" t="e">
        <f t="shared" si="118"/>
        <v>#N/A</v>
      </c>
      <c r="AP233" s="54"/>
      <c r="AQ233" s="13">
        <f t="shared" si="107"/>
      </c>
      <c r="AS233" s="49"/>
      <c r="AT233" s="40"/>
      <c r="AU233" s="49"/>
      <c r="AV233" s="11">
        <f t="shared" si="108"/>
      </c>
      <c r="AW233" s="11">
        <f t="shared" si="119"/>
        <v>9</v>
      </c>
      <c r="AX233" s="49"/>
      <c r="AZ233" s="11">
        <f t="shared" si="109"/>
      </c>
      <c r="BA233" s="11">
        <f t="shared" si="120"/>
        <v>16</v>
      </c>
      <c r="BR233" s="49"/>
      <c r="BS233" s="49"/>
      <c r="BT233" s="49"/>
      <c r="BU233" s="49"/>
      <c r="BV233" s="46"/>
      <c r="BW233" s="46"/>
      <c r="BX233" s="46"/>
      <c r="BY233" s="47"/>
      <c r="BZ233" s="47"/>
      <c r="CA233" s="15">
        <f t="shared" si="110"/>
      </c>
      <c r="CB233" s="11">
        <f t="shared" si="121"/>
        <v>9</v>
      </c>
      <c r="CJ233" s="12"/>
      <c r="CK233" s="12"/>
      <c r="CL233" s="12" t="str">
        <f t="shared" si="111"/>
        <v> </v>
      </c>
      <c r="CM233" s="48"/>
      <c r="CN233" s="28">
        <f t="shared" si="112"/>
      </c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</row>
    <row r="234" spans="1:119" ht="12" customHeight="1">
      <c r="A234" s="41">
        <f t="shared" si="92"/>
      </c>
      <c r="B234" s="41"/>
      <c r="C234" s="32" t="str">
        <f>CONCATENATE(A236,"A")</f>
        <v>78A</v>
      </c>
      <c r="D234" s="33"/>
      <c r="E234" s="50"/>
      <c r="F234" s="34"/>
      <c r="G234" s="35">
        <f t="shared" si="93"/>
      </c>
      <c r="H234" s="34"/>
      <c r="I234" s="35">
        <f t="shared" si="94"/>
      </c>
      <c r="J234" s="34"/>
      <c r="K234" s="36">
        <f t="shared" si="95"/>
      </c>
      <c r="L234" s="51"/>
      <c r="M234" s="52">
        <f>IF(ISBLANK(L234),"",IF(L234=0,$CL$2,CM234))</f>
      </c>
      <c r="N234" s="53">
        <f>IF(ISNUMBER(M234),IF(ISNUMBER(M234),IF(ISNUMBER(M234),M234+G234+G235+G236+I234+I235+I236+K234+K235+K236,""),""),"")</f>
      </c>
      <c r="O234" s="53">
        <f>IF(ISNUMBER(N234),VLOOKUP(BY234,CA:CB,2,0),"")</f>
      </c>
      <c r="P234" s="37">
        <f t="shared" si="96"/>
      </c>
      <c r="Q234" s="38">
        <f t="shared" si="97"/>
      </c>
      <c r="R234" s="12"/>
      <c r="S234" s="18">
        <f t="shared" si="98"/>
      </c>
      <c r="T234" s="12">
        <f t="shared" si="99"/>
      </c>
      <c r="U234" s="12">
        <f t="shared" si="100"/>
      </c>
      <c r="V234" s="15">
        <f t="shared" si="101"/>
      </c>
      <c r="W234" s="15">
        <f t="shared" si="102"/>
      </c>
      <c r="X234" s="11">
        <f t="shared" si="113"/>
        <v>24</v>
      </c>
      <c r="AA234" s="11">
        <f t="shared" si="103"/>
      </c>
      <c r="AB234" s="11">
        <f t="shared" si="114"/>
        <v>11</v>
      </c>
      <c r="AD234" s="11">
        <f t="shared" si="104"/>
      </c>
      <c r="AE234" s="11">
        <f t="shared" si="115"/>
        <v>21</v>
      </c>
      <c r="AG234" s="11">
        <f t="shared" si="105"/>
      </c>
      <c r="AH234" s="11">
        <f t="shared" si="116"/>
        <v>2</v>
      </c>
      <c r="AJ234" s="11">
        <f t="shared" si="106"/>
      </c>
      <c r="AK234" s="11">
        <f t="shared" si="117"/>
        <v>2</v>
      </c>
      <c r="AM234" s="11" t="e">
        <f>NA()</f>
        <v>#N/A</v>
      </c>
      <c r="AN234" s="11" t="e">
        <f t="shared" si="118"/>
        <v>#N/A</v>
      </c>
      <c r="AP234" s="54" t="e">
        <f>IF("#REF!,#REF!+0,)",TRUE)</f>
        <v>#VALUE!</v>
      </c>
      <c r="AQ234" s="13">
        <f t="shared" si="107"/>
      </c>
      <c r="AS234" s="49">
        <f>IF(ISNUMBER(AP234),VLOOKUP(AP234,AQ:AR,2,0),"")</f>
      </c>
      <c r="AT234" s="40"/>
      <c r="AU234" s="49">
        <f>N234</f>
      </c>
      <c r="AV234" s="11">
        <f t="shared" si="108"/>
      </c>
      <c r="AW234" s="11">
        <f t="shared" si="119"/>
        <v>9</v>
      </c>
      <c r="AX234" s="49">
        <f>IF(ISNUMBER(AU234),VLOOKUP(AU234,AV:AW,2,0),"")</f>
      </c>
      <c r="AZ234" s="11">
        <f t="shared" si="109"/>
      </c>
      <c r="BA234" s="11">
        <f t="shared" si="120"/>
        <v>16</v>
      </c>
      <c r="BR234" s="49">
        <f>N234</f>
      </c>
      <c r="BS234" s="49">
        <f>SUM(G234,G235,G236)</f>
        <v>0</v>
      </c>
      <c r="BT234" s="46">
        <f>SUM(J234,J235,J236)</f>
        <v>0</v>
      </c>
      <c r="BU234" s="46">
        <f>M234</f>
      </c>
      <c r="BV234" s="46" t="e">
        <f>"#REF!"</f>
        <v>#REF!</v>
      </c>
      <c r="BW234" s="46">
        <f>SUM(I234,I235,I236)</f>
        <v>0</v>
      </c>
      <c r="BX234" s="46" t="e">
        <f>"#REF!"</f>
        <v>#REF!</v>
      </c>
      <c r="BY234" s="47">
        <f>IF(ISNUMBER(N234),CONCATENATE(BR234+100,BS234+100,BT234+100,BU234+100,BW234+100)+0,"")</f>
      </c>
      <c r="BZ234" s="47">
        <f>IF(ISNUMBER(SMALL(BY:BY,ROW()-2)),SMALL(BY:BY,ROW()-2),"")</f>
      </c>
      <c r="CA234" s="15">
        <f t="shared" si="110"/>
      </c>
      <c r="CB234" s="11">
        <f t="shared" si="121"/>
        <v>9</v>
      </c>
      <c r="CJ234" s="12"/>
      <c r="CK234" s="12"/>
      <c r="CL234" s="12" t="str">
        <f t="shared" si="111"/>
        <v> </v>
      </c>
      <c r="CM234" s="48" t="str">
        <f>VLOOKUP(L234,AJ:AK,2,0)</f>
        <v> </v>
      </c>
      <c r="CN234" s="28">
        <f t="shared" si="112"/>
      </c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</row>
    <row r="235" spans="1:119" ht="12" customHeight="1">
      <c r="A235" s="41">
        <f t="shared" si="92"/>
      </c>
      <c r="B235" s="41"/>
      <c r="C235" s="32" t="str">
        <f>CONCATENATE(A236,"B")</f>
        <v>78B</v>
      </c>
      <c r="D235" s="33"/>
      <c r="E235" s="50"/>
      <c r="F235" s="34"/>
      <c r="G235" s="35">
        <f t="shared" si="93"/>
      </c>
      <c r="H235" s="34"/>
      <c r="I235" s="35">
        <f t="shared" si="94"/>
      </c>
      <c r="J235" s="34"/>
      <c r="K235" s="36">
        <f t="shared" si="95"/>
      </c>
      <c r="L235" s="51"/>
      <c r="M235" s="52"/>
      <c r="N235" s="53"/>
      <c r="O235" s="53"/>
      <c r="P235" s="37">
        <f t="shared" si="96"/>
      </c>
      <c r="Q235" s="38">
        <f t="shared" si="97"/>
      </c>
      <c r="R235" s="12"/>
      <c r="S235" s="18">
        <f t="shared" si="98"/>
      </c>
      <c r="T235" s="12">
        <f t="shared" si="99"/>
      </c>
      <c r="U235" s="12">
        <f t="shared" si="100"/>
      </c>
      <c r="V235" s="15">
        <f t="shared" si="101"/>
      </c>
      <c r="W235" s="15">
        <f t="shared" si="102"/>
      </c>
      <c r="X235" s="11">
        <f t="shared" si="113"/>
        <v>24</v>
      </c>
      <c r="AA235" s="11">
        <f t="shared" si="103"/>
      </c>
      <c r="AB235" s="11">
        <f t="shared" si="114"/>
        <v>11</v>
      </c>
      <c r="AD235" s="11">
        <f t="shared" si="104"/>
      </c>
      <c r="AE235" s="11">
        <f t="shared" si="115"/>
        <v>21</v>
      </c>
      <c r="AG235" s="11">
        <f t="shared" si="105"/>
      </c>
      <c r="AH235" s="11">
        <f t="shared" si="116"/>
        <v>2</v>
      </c>
      <c r="AJ235" s="11">
        <f t="shared" si="106"/>
      </c>
      <c r="AK235" s="11">
        <f t="shared" si="117"/>
        <v>2</v>
      </c>
      <c r="AM235" s="11" t="e">
        <f>NA()</f>
        <v>#N/A</v>
      </c>
      <c r="AN235" s="11" t="e">
        <f t="shared" si="118"/>
        <v>#N/A</v>
      </c>
      <c r="AP235" s="54"/>
      <c r="AQ235" s="13">
        <f t="shared" si="107"/>
      </c>
      <c r="AS235" s="49"/>
      <c r="AT235" s="40"/>
      <c r="AU235" s="49"/>
      <c r="AV235" s="11">
        <f t="shared" si="108"/>
      </c>
      <c r="AW235" s="11">
        <f t="shared" si="119"/>
        <v>9</v>
      </c>
      <c r="AX235" s="49"/>
      <c r="AZ235" s="11">
        <f t="shared" si="109"/>
      </c>
      <c r="BA235" s="11">
        <f t="shared" si="120"/>
        <v>16</v>
      </c>
      <c r="BR235" s="49"/>
      <c r="BS235" s="49"/>
      <c r="BT235" s="49"/>
      <c r="BU235" s="49"/>
      <c r="BV235" s="46"/>
      <c r="BW235" s="46"/>
      <c r="BX235" s="46"/>
      <c r="BY235" s="47"/>
      <c r="BZ235" s="47"/>
      <c r="CA235" s="15">
        <f t="shared" si="110"/>
      </c>
      <c r="CB235" s="11">
        <f t="shared" si="121"/>
        <v>9</v>
      </c>
      <c r="CJ235" s="12"/>
      <c r="CK235" s="12"/>
      <c r="CL235" s="12" t="str">
        <f t="shared" si="111"/>
        <v> </v>
      </c>
      <c r="CM235" s="48"/>
      <c r="CN235" s="28">
        <f t="shared" si="112"/>
      </c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</row>
    <row r="236" spans="1:119" ht="12" customHeight="1">
      <c r="A236" s="41">
        <f t="shared" si="92"/>
        <v>78</v>
      </c>
      <c r="B236" s="41"/>
      <c r="C236" s="32" t="str">
        <f>CONCATENATE(A236,"C")</f>
        <v>78C</v>
      </c>
      <c r="D236" s="33"/>
      <c r="E236" s="50"/>
      <c r="F236" s="34"/>
      <c r="G236" s="35">
        <f t="shared" si="93"/>
      </c>
      <c r="H236" s="34"/>
      <c r="I236" s="35">
        <f t="shared" si="94"/>
      </c>
      <c r="J236" s="34"/>
      <c r="K236" s="36">
        <f t="shared" si="95"/>
      </c>
      <c r="L236" s="51"/>
      <c r="M236" s="52"/>
      <c r="N236" s="53"/>
      <c r="O236" s="53"/>
      <c r="P236" s="37">
        <f t="shared" si="96"/>
      </c>
      <c r="Q236" s="38">
        <f t="shared" si="97"/>
      </c>
      <c r="R236" s="12"/>
      <c r="S236" s="18">
        <f t="shared" si="98"/>
      </c>
      <c r="T236" s="12">
        <f t="shared" si="99"/>
      </c>
      <c r="U236" s="12">
        <f t="shared" si="100"/>
      </c>
      <c r="V236" s="15">
        <f t="shared" si="101"/>
      </c>
      <c r="W236" s="15">
        <f t="shared" si="102"/>
      </c>
      <c r="X236" s="11">
        <f t="shared" si="113"/>
        <v>24</v>
      </c>
      <c r="AA236" s="11">
        <f t="shared" si="103"/>
      </c>
      <c r="AB236" s="11">
        <f t="shared" si="114"/>
        <v>11</v>
      </c>
      <c r="AD236" s="11">
        <f t="shared" si="104"/>
      </c>
      <c r="AE236" s="11">
        <f t="shared" si="115"/>
        <v>21</v>
      </c>
      <c r="AG236" s="11">
        <f t="shared" si="105"/>
      </c>
      <c r="AH236" s="11">
        <f t="shared" si="116"/>
        <v>2</v>
      </c>
      <c r="AJ236" s="11">
        <f t="shared" si="106"/>
      </c>
      <c r="AK236" s="11">
        <f t="shared" si="117"/>
        <v>2</v>
      </c>
      <c r="AM236" s="11" t="e">
        <f>NA()</f>
        <v>#N/A</v>
      </c>
      <c r="AN236" s="11" t="e">
        <f t="shared" si="118"/>
        <v>#N/A</v>
      </c>
      <c r="AP236" s="54"/>
      <c r="AQ236" s="13">
        <f t="shared" si="107"/>
      </c>
      <c r="AS236" s="49"/>
      <c r="AT236" s="40"/>
      <c r="AU236" s="49"/>
      <c r="AV236" s="11">
        <f t="shared" si="108"/>
      </c>
      <c r="AW236" s="11">
        <f t="shared" si="119"/>
        <v>9</v>
      </c>
      <c r="AX236" s="49"/>
      <c r="AZ236" s="11">
        <f t="shared" si="109"/>
      </c>
      <c r="BA236" s="11">
        <f t="shared" si="120"/>
        <v>16</v>
      </c>
      <c r="BR236" s="49"/>
      <c r="BS236" s="49"/>
      <c r="BT236" s="49"/>
      <c r="BU236" s="49"/>
      <c r="BV236" s="46"/>
      <c r="BW236" s="46"/>
      <c r="BX236" s="46"/>
      <c r="BY236" s="47"/>
      <c r="BZ236" s="47"/>
      <c r="CA236" s="15">
        <f t="shared" si="110"/>
      </c>
      <c r="CB236" s="11">
        <f t="shared" si="121"/>
        <v>9</v>
      </c>
      <c r="CJ236" s="12"/>
      <c r="CK236" s="12"/>
      <c r="CL236" s="12" t="str">
        <f t="shared" si="111"/>
        <v> </v>
      </c>
      <c r="CM236" s="48"/>
      <c r="CN236" s="28">
        <f t="shared" si="112"/>
      </c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</row>
    <row r="237" spans="1:119" ht="12" customHeight="1">
      <c r="A237" s="41">
        <f t="shared" si="92"/>
      </c>
      <c r="B237" s="41"/>
      <c r="C237" s="32" t="str">
        <f>CONCATENATE(A239,"A")</f>
        <v>79A</v>
      </c>
      <c r="D237" s="33"/>
      <c r="E237" s="50"/>
      <c r="F237" s="34"/>
      <c r="G237" s="35">
        <f t="shared" si="93"/>
      </c>
      <c r="H237" s="34"/>
      <c r="I237" s="35">
        <f t="shared" si="94"/>
      </c>
      <c r="J237" s="34"/>
      <c r="K237" s="36">
        <f t="shared" si="95"/>
      </c>
      <c r="L237" s="51"/>
      <c r="M237" s="52">
        <f>IF(ISBLANK(L237),"",IF(L237=0,$CL$2,CM237))</f>
      </c>
      <c r="N237" s="53">
        <f>IF(ISNUMBER(M237),IF(ISNUMBER(M237),IF(ISNUMBER(M237),M237+G237+G238+G239+I237+I238+I239+K237+K238+K239,""),""),"")</f>
      </c>
      <c r="O237" s="53">
        <f>IF(ISNUMBER(N237),VLOOKUP(BY237,CA:CB,2,0),"")</f>
      </c>
      <c r="P237" s="37">
        <f t="shared" si="96"/>
      </c>
      <c r="Q237" s="38">
        <f t="shared" si="97"/>
      </c>
      <c r="R237" s="12"/>
      <c r="S237" s="18">
        <f t="shared" si="98"/>
      </c>
      <c r="T237" s="12">
        <f t="shared" si="99"/>
      </c>
      <c r="U237" s="12">
        <f t="shared" si="100"/>
      </c>
      <c r="V237" s="15">
        <f t="shared" si="101"/>
      </c>
      <c r="W237" s="15">
        <f t="shared" si="102"/>
      </c>
      <c r="X237" s="11">
        <f t="shared" si="113"/>
        <v>24</v>
      </c>
      <c r="AA237" s="11">
        <f t="shared" si="103"/>
      </c>
      <c r="AB237" s="11">
        <f t="shared" si="114"/>
        <v>11</v>
      </c>
      <c r="AD237" s="11">
        <f t="shared" si="104"/>
      </c>
      <c r="AE237" s="11">
        <f t="shared" si="115"/>
        <v>21</v>
      </c>
      <c r="AG237" s="11">
        <f t="shared" si="105"/>
      </c>
      <c r="AH237" s="11">
        <f t="shared" si="116"/>
        <v>2</v>
      </c>
      <c r="AJ237" s="11">
        <f t="shared" si="106"/>
      </c>
      <c r="AK237" s="11">
        <f t="shared" si="117"/>
        <v>2</v>
      </c>
      <c r="AM237" s="11" t="e">
        <f>NA()</f>
        <v>#N/A</v>
      </c>
      <c r="AN237" s="11" t="e">
        <f t="shared" si="118"/>
        <v>#N/A</v>
      </c>
      <c r="AP237" s="54" t="e">
        <f>IF("#REF!,#REF!+0,)",TRUE)</f>
        <v>#VALUE!</v>
      </c>
      <c r="AQ237" s="13">
        <f t="shared" si="107"/>
      </c>
      <c r="AS237" s="49">
        <f>IF(ISNUMBER(AP237),VLOOKUP(AP237,AQ:AR,2,0),"")</f>
      </c>
      <c r="AT237" s="40"/>
      <c r="AU237" s="49">
        <f>N237</f>
      </c>
      <c r="AV237" s="11">
        <f t="shared" si="108"/>
      </c>
      <c r="AW237" s="11">
        <f t="shared" si="119"/>
        <v>9</v>
      </c>
      <c r="AX237" s="49">
        <f>IF(ISNUMBER(AU237),VLOOKUP(AU237,AV:AW,2,0),"")</f>
      </c>
      <c r="AZ237" s="11">
        <f t="shared" si="109"/>
      </c>
      <c r="BA237" s="11">
        <f t="shared" si="120"/>
        <v>16</v>
      </c>
      <c r="BR237" s="49">
        <f>N237</f>
      </c>
      <c r="BS237" s="49">
        <f>SUM(G237,G238,G239)</f>
        <v>0</v>
      </c>
      <c r="BT237" s="46">
        <f>SUM(J237,J238,J239)</f>
        <v>0</v>
      </c>
      <c r="BU237" s="46">
        <f>M237</f>
      </c>
      <c r="BV237" s="46" t="e">
        <f>"#REF!"</f>
        <v>#REF!</v>
      </c>
      <c r="BW237" s="46">
        <f>SUM(I237,I238,I239)</f>
        <v>0</v>
      </c>
      <c r="BX237" s="46" t="e">
        <f>"#REF!"</f>
        <v>#REF!</v>
      </c>
      <c r="BY237" s="47">
        <f>IF(ISNUMBER(N237),CONCATENATE(BR237+100,BS237+100,BT237+100,BU237+100,BW237+100)+0,"")</f>
      </c>
      <c r="BZ237" s="47">
        <f>IF(ISNUMBER(SMALL(BY:BY,ROW()-2)),SMALL(BY:BY,ROW()-2),"")</f>
      </c>
      <c r="CA237" s="15">
        <f t="shared" si="110"/>
      </c>
      <c r="CB237" s="11">
        <f t="shared" si="121"/>
        <v>9</v>
      </c>
      <c r="CJ237" s="12"/>
      <c r="CK237" s="12"/>
      <c r="CL237" s="12" t="str">
        <f t="shared" si="111"/>
        <v> </v>
      </c>
      <c r="CM237" s="48" t="str">
        <f>VLOOKUP(L237,AJ:AK,2,0)</f>
        <v> </v>
      </c>
      <c r="CN237" s="28">
        <f t="shared" si="112"/>
      </c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</row>
    <row r="238" spans="1:119" ht="12" customHeight="1">
      <c r="A238" s="41">
        <f t="shared" si="92"/>
      </c>
      <c r="B238" s="41"/>
      <c r="C238" s="32" t="str">
        <f>CONCATENATE(A239,"B")</f>
        <v>79B</v>
      </c>
      <c r="D238" s="33"/>
      <c r="E238" s="50"/>
      <c r="F238" s="34"/>
      <c r="G238" s="35">
        <f t="shared" si="93"/>
      </c>
      <c r="H238" s="34"/>
      <c r="I238" s="35">
        <f t="shared" si="94"/>
      </c>
      <c r="J238" s="34"/>
      <c r="K238" s="36">
        <f t="shared" si="95"/>
      </c>
      <c r="L238" s="51"/>
      <c r="M238" s="52"/>
      <c r="N238" s="53"/>
      <c r="O238" s="53"/>
      <c r="P238" s="37">
        <f t="shared" si="96"/>
      </c>
      <c r="Q238" s="38">
        <f t="shared" si="97"/>
      </c>
      <c r="R238" s="12"/>
      <c r="S238" s="18">
        <f t="shared" si="98"/>
      </c>
      <c r="T238" s="12">
        <f t="shared" si="99"/>
      </c>
      <c r="U238" s="12">
        <f t="shared" si="100"/>
      </c>
      <c r="V238" s="15">
        <f t="shared" si="101"/>
      </c>
      <c r="W238" s="15">
        <f t="shared" si="102"/>
      </c>
      <c r="X238" s="11">
        <f t="shared" si="113"/>
        <v>24</v>
      </c>
      <c r="AA238" s="11">
        <f t="shared" si="103"/>
      </c>
      <c r="AB238" s="11">
        <f t="shared" si="114"/>
        <v>11</v>
      </c>
      <c r="AD238" s="11">
        <f t="shared" si="104"/>
      </c>
      <c r="AE238" s="11">
        <f t="shared" si="115"/>
        <v>21</v>
      </c>
      <c r="AG238" s="11">
        <f t="shared" si="105"/>
      </c>
      <c r="AH238" s="11">
        <f t="shared" si="116"/>
        <v>2</v>
      </c>
      <c r="AJ238" s="11">
        <f t="shared" si="106"/>
      </c>
      <c r="AK238" s="11">
        <f t="shared" si="117"/>
        <v>2</v>
      </c>
      <c r="AM238" s="11" t="e">
        <f>NA()</f>
        <v>#N/A</v>
      </c>
      <c r="AN238" s="11" t="e">
        <f t="shared" si="118"/>
        <v>#N/A</v>
      </c>
      <c r="AP238" s="54"/>
      <c r="AQ238" s="13">
        <f t="shared" si="107"/>
      </c>
      <c r="AS238" s="49"/>
      <c r="AT238" s="40"/>
      <c r="AU238" s="49"/>
      <c r="AV238" s="11">
        <f t="shared" si="108"/>
      </c>
      <c r="AW238" s="11">
        <f t="shared" si="119"/>
        <v>9</v>
      </c>
      <c r="AX238" s="49"/>
      <c r="AZ238" s="11">
        <f t="shared" si="109"/>
      </c>
      <c r="BA238" s="11">
        <f t="shared" si="120"/>
        <v>16</v>
      </c>
      <c r="BR238" s="49"/>
      <c r="BS238" s="49"/>
      <c r="BT238" s="49"/>
      <c r="BU238" s="49"/>
      <c r="BV238" s="46"/>
      <c r="BW238" s="46"/>
      <c r="BX238" s="46"/>
      <c r="BY238" s="47"/>
      <c r="BZ238" s="47"/>
      <c r="CA238" s="15">
        <f t="shared" si="110"/>
      </c>
      <c r="CB238" s="11">
        <f t="shared" si="121"/>
        <v>9</v>
      </c>
      <c r="CJ238" s="12"/>
      <c r="CK238" s="12"/>
      <c r="CL238" s="12" t="str">
        <f t="shared" si="111"/>
        <v> </v>
      </c>
      <c r="CM238" s="48"/>
      <c r="CN238" s="28">
        <f t="shared" si="112"/>
      </c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</row>
    <row r="239" spans="1:119" ht="12" customHeight="1">
      <c r="A239" s="41">
        <f t="shared" si="92"/>
        <v>79</v>
      </c>
      <c r="B239" s="41"/>
      <c r="C239" s="32" t="str">
        <f>CONCATENATE(A239,"C")</f>
        <v>79C</v>
      </c>
      <c r="D239" s="33"/>
      <c r="E239" s="50"/>
      <c r="F239" s="34"/>
      <c r="G239" s="35">
        <f t="shared" si="93"/>
      </c>
      <c r="H239" s="34"/>
      <c r="I239" s="35">
        <f t="shared" si="94"/>
      </c>
      <c r="J239" s="34"/>
      <c r="K239" s="36">
        <f t="shared" si="95"/>
      </c>
      <c r="L239" s="51"/>
      <c r="M239" s="52"/>
      <c r="N239" s="53"/>
      <c r="O239" s="53"/>
      <c r="P239" s="37">
        <f t="shared" si="96"/>
      </c>
      <c r="Q239" s="38">
        <f t="shared" si="97"/>
      </c>
      <c r="R239" s="12"/>
      <c r="S239" s="18">
        <f t="shared" si="98"/>
      </c>
      <c r="T239" s="12">
        <f t="shared" si="99"/>
      </c>
      <c r="U239" s="12">
        <f t="shared" si="100"/>
      </c>
      <c r="V239" s="15">
        <f t="shared" si="101"/>
      </c>
      <c r="W239" s="15">
        <f t="shared" si="102"/>
      </c>
      <c r="X239" s="11">
        <f t="shared" si="113"/>
        <v>24</v>
      </c>
      <c r="AA239" s="11">
        <f t="shared" si="103"/>
      </c>
      <c r="AB239" s="11">
        <f t="shared" si="114"/>
        <v>11</v>
      </c>
      <c r="AD239" s="11">
        <f t="shared" si="104"/>
      </c>
      <c r="AE239" s="11">
        <f t="shared" si="115"/>
        <v>21</v>
      </c>
      <c r="AG239" s="11">
        <f t="shared" si="105"/>
      </c>
      <c r="AH239" s="11">
        <f t="shared" si="116"/>
        <v>2</v>
      </c>
      <c r="AJ239" s="11">
        <f t="shared" si="106"/>
      </c>
      <c r="AK239" s="11">
        <f t="shared" si="117"/>
        <v>2</v>
      </c>
      <c r="AM239" s="11" t="e">
        <f>NA()</f>
        <v>#N/A</v>
      </c>
      <c r="AN239" s="11" t="e">
        <f t="shared" si="118"/>
        <v>#N/A</v>
      </c>
      <c r="AP239" s="54"/>
      <c r="AQ239" s="13">
        <f t="shared" si="107"/>
      </c>
      <c r="AS239" s="49"/>
      <c r="AT239" s="40"/>
      <c r="AU239" s="49"/>
      <c r="AV239" s="11">
        <f t="shared" si="108"/>
      </c>
      <c r="AW239" s="11">
        <f t="shared" si="119"/>
        <v>9</v>
      </c>
      <c r="AX239" s="49"/>
      <c r="AZ239" s="11">
        <f t="shared" si="109"/>
      </c>
      <c r="BA239" s="11">
        <f t="shared" si="120"/>
        <v>16</v>
      </c>
      <c r="BR239" s="49"/>
      <c r="BS239" s="49"/>
      <c r="BT239" s="49"/>
      <c r="BU239" s="49"/>
      <c r="BV239" s="46"/>
      <c r="BW239" s="46"/>
      <c r="BX239" s="46"/>
      <c r="BY239" s="47"/>
      <c r="BZ239" s="47"/>
      <c r="CA239" s="15">
        <f t="shared" si="110"/>
      </c>
      <c r="CB239" s="11">
        <f t="shared" si="121"/>
        <v>9</v>
      </c>
      <c r="CJ239" s="12"/>
      <c r="CK239" s="12"/>
      <c r="CL239" s="12" t="str">
        <f t="shared" si="111"/>
        <v> </v>
      </c>
      <c r="CM239" s="48"/>
      <c r="CN239" s="28">
        <f t="shared" si="112"/>
      </c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</row>
    <row r="240" spans="1:119" ht="12" customHeight="1">
      <c r="A240" s="41">
        <f t="shared" si="92"/>
      </c>
      <c r="B240" s="41"/>
      <c r="C240" s="32" t="str">
        <f>CONCATENATE(A242,"A")</f>
        <v>80A</v>
      </c>
      <c r="D240" s="33"/>
      <c r="E240" s="50"/>
      <c r="F240" s="34"/>
      <c r="G240" s="35">
        <f t="shared" si="93"/>
      </c>
      <c r="H240" s="34"/>
      <c r="I240" s="35">
        <f t="shared" si="94"/>
      </c>
      <c r="J240" s="34"/>
      <c r="K240" s="36">
        <f t="shared" si="95"/>
      </c>
      <c r="L240" s="51"/>
      <c r="M240" s="52">
        <f>IF(ISBLANK(L240),"",IF(L240=0,$CL$2,CM240))</f>
      </c>
      <c r="N240" s="53">
        <f>IF(ISNUMBER(M240),IF(ISNUMBER(M240),IF(ISNUMBER(M240),M240+G240+G241+G242+I240+I241+I242+K240+K241+K242,""),""),"")</f>
      </c>
      <c r="O240" s="53">
        <f>IF(ISNUMBER(N240),VLOOKUP(BY240,CA:CB,2,0),"")</f>
      </c>
      <c r="P240" s="37">
        <f t="shared" si="96"/>
      </c>
      <c r="Q240" s="38">
        <f t="shared" si="97"/>
      </c>
      <c r="R240" s="12"/>
      <c r="S240" s="18">
        <f t="shared" si="98"/>
      </c>
      <c r="T240" s="12">
        <f t="shared" si="99"/>
      </c>
      <c r="U240" s="12">
        <f t="shared" si="100"/>
      </c>
      <c r="V240" s="15">
        <f t="shared" si="101"/>
      </c>
      <c r="W240" s="15">
        <f t="shared" si="102"/>
      </c>
      <c r="X240" s="11">
        <f t="shared" si="113"/>
        <v>24</v>
      </c>
      <c r="AA240" s="11">
        <f t="shared" si="103"/>
      </c>
      <c r="AB240" s="11">
        <f t="shared" si="114"/>
        <v>11</v>
      </c>
      <c r="AD240" s="11">
        <f t="shared" si="104"/>
      </c>
      <c r="AE240" s="11">
        <f t="shared" si="115"/>
        <v>21</v>
      </c>
      <c r="AG240" s="11">
        <f t="shared" si="105"/>
      </c>
      <c r="AH240" s="11">
        <f t="shared" si="116"/>
        <v>2</v>
      </c>
      <c r="AJ240" s="11">
        <f t="shared" si="106"/>
      </c>
      <c r="AK240" s="11">
        <f t="shared" si="117"/>
        <v>2</v>
      </c>
      <c r="AM240" s="11" t="e">
        <f>NA()</f>
        <v>#N/A</v>
      </c>
      <c r="AN240" s="11" t="e">
        <f t="shared" si="118"/>
        <v>#N/A</v>
      </c>
      <c r="AP240" s="54" t="e">
        <f>IF("#REF!,#REF!+0,)",TRUE)</f>
        <v>#VALUE!</v>
      </c>
      <c r="AQ240" s="13">
        <f t="shared" si="107"/>
      </c>
      <c r="AS240" s="49">
        <f>IF(ISNUMBER(AP240),VLOOKUP(AP240,AQ:AR,2,0),"")</f>
      </c>
      <c r="AT240" s="40"/>
      <c r="AU240" s="49">
        <f>N240</f>
      </c>
      <c r="AV240" s="11">
        <f t="shared" si="108"/>
      </c>
      <c r="AW240" s="11">
        <f t="shared" si="119"/>
        <v>9</v>
      </c>
      <c r="AX240" s="49">
        <f>IF(ISNUMBER(AU240),VLOOKUP(AU240,AV:AW,2,0),"")</f>
      </c>
      <c r="AZ240" s="11">
        <f t="shared" si="109"/>
      </c>
      <c r="BA240" s="11">
        <f t="shared" si="120"/>
        <v>16</v>
      </c>
      <c r="BR240" s="49">
        <f>N240</f>
      </c>
      <c r="BS240" s="49">
        <f>SUM(G240,G241,G242)</f>
        <v>0</v>
      </c>
      <c r="BT240" s="46">
        <f>SUM(J240,J241,J242)</f>
        <v>0</v>
      </c>
      <c r="BU240" s="46">
        <f>M240</f>
      </c>
      <c r="BV240" s="46" t="e">
        <f>"#REF!"</f>
        <v>#REF!</v>
      </c>
      <c r="BW240" s="46">
        <f>SUM(I240,I241,I242)</f>
        <v>0</v>
      </c>
      <c r="BX240" s="46" t="e">
        <f>"#REF!"</f>
        <v>#REF!</v>
      </c>
      <c r="BY240" s="47">
        <f>IF(ISNUMBER(N240),CONCATENATE(BR240+100,BS240+100,BT240+100,BU240+100,BW240+100)+0,"")</f>
      </c>
      <c r="BZ240" s="47">
        <f>IF(ISNUMBER(SMALL(BY:BY,ROW()-2)),SMALL(BY:BY,ROW()-2),"")</f>
      </c>
      <c r="CA240" s="15">
        <f t="shared" si="110"/>
      </c>
      <c r="CB240" s="11">
        <f t="shared" si="121"/>
        <v>9</v>
      </c>
      <c r="CJ240" s="12"/>
      <c r="CK240" s="12"/>
      <c r="CL240" s="12" t="str">
        <f t="shared" si="111"/>
        <v> </v>
      </c>
      <c r="CM240" s="48" t="str">
        <f>VLOOKUP(L240,AJ:AK,2,0)</f>
        <v> </v>
      </c>
      <c r="CN240" s="28">
        <f t="shared" si="112"/>
      </c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</row>
    <row r="241" spans="1:119" ht="12" customHeight="1">
      <c r="A241" s="41">
        <f t="shared" si="92"/>
      </c>
      <c r="B241" s="41"/>
      <c r="C241" s="32" t="str">
        <f>CONCATENATE(A242,"B")</f>
        <v>80B</v>
      </c>
      <c r="D241" s="33"/>
      <c r="E241" s="50"/>
      <c r="F241" s="34"/>
      <c r="G241" s="35">
        <f t="shared" si="93"/>
      </c>
      <c r="H241" s="34"/>
      <c r="I241" s="35">
        <f t="shared" si="94"/>
      </c>
      <c r="J241" s="34"/>
      <c r="K241" s="36">
        <f t="shared" si="95"/>
      </c>
      <c r="L241" s="51"/>
      <c r="M241" s="52"/>
      <c r="N241" s="53"/>
      <c r="O241" s="53"/>
      <c r="P241" s="37">
        <f t="shared" si="96"/>
      </c>
      <c r="Q241" s="38">
        <f t="shared" si="97"/>
      </c>
      <c r="R241" s="12"/>
      <c r="S241" s="18">
        <f t="shared" si="98"/>
      </c>
      <c r="T241" s="12">
        <f t="shared" si="99"/>
      </c>
      <c r="U241" s="12">
        <f t="shared" si="100"/>
      </c>
      <c r="V241" s="15">
        <f t="shared" si="101"/>
      </c>
      <c r="W241" s="15">
        <f t="shared" si="102"/>
      </c>
      <c r="X241" s="11">
        <f t="shared" si="113"/>
        <v>24</v>
      </c>
      <c r="AA241" s="11">
        <f t="shared" si="103"/>
      </c>
      <c r="AB241" s="11">
        <f t="shared" si="114"/>
        <v>11</v>
      </c>
      <c r="AD241" s="11">
        <f t="shared" si="104"/>
      </c>
      <c r="AE241" s="11">
        <f t="shared" si="115"/>
        <v>21</v>
      </c>
      <c r="AG241" s="11">
        <f t="shared" si="105"/>
      </c>
      <c r="AH241" s="11">
        <f t="shared" si="116"/>
        <v>2</v>
      </c>
      <c r="AJ241" s="11">
        <f t="shared" si="106"/>
      </c>
      <c r="AK241" s="11">
        <f t="shared" si="117"/>
        <v>2</v>
      </c>
      <c r="AM241" s="11" t="e">
        <f>NA()</f>
        <v>#N/A</v>
      </c>
      <c r="AN241" s="11" t="e">
        <f t="shared" si="118"/>
        <v>#N/A</v>
      </c>
      <c r="AP241" s="54"/>
      <c r="AQ241" s="13">
        <f t="shared" si="107"/>
      </c>
      <c r="AS241" s="49"/>
      <c r="AT241" s="40"/>
      <c r="AU241" s="49"/>
      <c r="AV241" s="11">
        <f t="shared" si="108"/>
      </c>
      <c r="AW241" s="11">
        <f t="shared" si="119"/>
        <v>9</v>
      </c>
      <c r="AX241" s="49"/>
      <c r="AZ241" s="11">
        <f t="shared" si="109"/>
      </c>
      <c r="BA241" s="11">
        <f t="shared" si="120"/>
        <v>16</v>
      </c>
      <c r="BR241" s="49"/>
      <c r="BS241" s="49"/>
      <c r="BT241" s="49"/>
      <c r="BU241" s="49"/>
      <c r="BV241" s="46"/>
      <c r="BW241" s="46"/>
      <c r="BX241" s="46"/>
      <c r="BY241" s="47"/>
      <c r="BZ241" s="47"/>
      <c r="CA241" s="15">
        <f t="shared" si="110"/>
      </c>
      <c r="CB241" s="11">
        <f t="shared" si="121"/>
        <v>9</v>
      </c>
      <c r="CJ241" s="12"/>
      <c r="CK241" s="12"/>
      <c r="CL241" s="12" t="str">
        <f t="shared" si="111"/>
        <v> </v>
      </c>
      <c r="CM241" s="48"/>
      <c r="CN241" s="28">
        <f t="shared" si="112"/>
      </c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</row>
    <row r="242" spans="1:119" ht="12" customHeight="1">
      <c r="A242" s="41">
        <f t="shared" si="92"/>
        <v>80</v>
      </c>
      <c r="B242" s="41"/>
      <c r="C242" s="32" t="str">
        <f>CONCATENATE(A242,"C")</f>
        <v>80C</v>
      </c>
      <c r="D242" s="33"/>
      <c r="E242" s="50"/>
      <c r="F242" s="34"/>
      <c r="G242" s="35">
        <f t="shared" si="93"/>
      </c>
      <c r="H242" s="34"/>
      <c r="I242" s="35">
        <f t="shared" si="94"/>
      </c>
      <c r="J242" s="34"/>
      <c r="K242" s="36">
        <f t="shared" si="95"/>
      </c>
      <c r="L242" s="51"/>
      <c r="M242" s="52"/>
      <c r="N242" s="53"/>
      <c r="O242" s="53"/>
      <c r="P242" s="37">
        <f t="shared" si="96"/>
      </c>
      <c r="Q242" s="38">
        <f t="shared" si="97"/>
      </c>
      <c r="R242" s="12"/>
      <c r="S242" s="18">
        <f t="shared" si="98"/>
      </c>
      <c r="T242" s="12">
        <f t="shared" si="99"/>
      </c>
      <c r="U242" s="12">
        <f t="shared" si="100"/>
      </c>
      <c r="V242" s="15">
        <f t="shared" si="101"/>
      </c>
      <c r="W242" s="15">
        <f t="shared" si="102"/>
      </c>
      <c r="X242" s="11">
        <f t="shared" si="113"/>
        <v>24</v>
      </c>
      <c r="AA242" s="11">
        <f t="shared" si="103"/>
      </c>
      <c r="AB242" s="11">
        <f t="shared" si="114"/>
        <v>11</v>
      </c>
      <c r="AD242" s="11">
        <f t="shared" si="104"/>
      </c>
      <c r="AE242" s="11">
        <f t="shared" si="115"/>
        <v>21</v>
      </c>
      <c r="AG242" s="11">
        <f t="shared" si="105"/>
      </c>
      <c r="AH242" s="11">
        <f t="shared" si="116"/>
        <v>2</v>
      </c>
      <c r="AJ242" s="11">
        <f t="shared" si="106"/>
      </c>
      <c r="AK242" s="11">
        <f t="shared" si="117"/>
        <v>2</v>
      </c>
      <c r="AM242" s="11" t="e">
        <f>NA()</f>
        <v>#N/A</v>
      </c>
      <c r="AN242" s="11" t="e">
        <f t="shared" si="118"/>
        <v>#N/A</v>
      </c>
      <c r="AP242" s="54"/>
      <c r="AQ242" s="13">
        <f t="shared" si="107"/>
      </c>
      <c r="AS242" s="49"/>
      <c r="AT242" s="40"/>
      <c r="AU242" s="49"/>
      <c r="AV242" s="11">
        <f t="shared" si="108"/>
      </c>
      <c r="AW242" s="11">
        <f t="shared" si="119"/>
        <v>9</v>
      </c>
      <c r="AX242" s="49"/>
      <c r="AZ242" s="11">
        <f t="shared" si="109"/>
      </c>
      <c r="BA242" s="11">
        <f t="shared" si="120"/>
        <v>16</v>
      </c>
      <c r="BR242" s="49"/>
      <c r="BS242" s="49"/>
      <c r="BT242" s="49"/>
      <c r="BU242" s="49"/>
      <c r="BV242" s="46"/>
      <c r="BW242" s="46"/>
      <c r="BX242" s="46"/>
      <c r="BY242" s="47"/>
      <c r="BZ242" s="47"/>
      <c r="CA242" s="15">
        <f t="shared" si="110"/>
      </c>
      <c r="CB242" s="11">
        <f t="shared" si="121"/>
        <v>9</v>
      </c>
      <c r="CJ242" s="12"/>
      <c r="CK242" s="12"/>
      <c r="CL242" s="12" t="str">
        <f t="shared" si="111"/>
        <v> </v>
      </c>
      <c r="CM242" s="48"/>
      <c r="CN242" s="28">
        <f t="shared" si="112"/>
      </c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</row>
    <row r="243" spans="1:119" ht="12" customHeight="1">
      <c r="A243" s="41">
        <f t="shared" si="92"/>
      </c>
      <c r="B243" s="41"/>
      <c r="C243" s="32" t="str">
        <f>CONCATENATE(A245,"A")</f>
        <v>81A</v>
      </c>
      <c r="D243" s="33"/>
      <c r="E243" s="50"/>
      <c r="F243" s="34"/>
      <c r="G243" s="35">
        <f t="shared" si="93"/>
      </c>
      <c r="H243" s="34"/>
      <c r="I243" s="35">
        <f t="shared" si="94"/>
      </c>
      <c r="J243" s="34"/>
      <c r="K243" s="36">
        <f t="shared" si="95"/>
      </c>
      <c r="L243" s="51"/>
      <c r="M243" s="52">
        <f>IF(ISBLANK(L243),"",IF(L243=0,$CL$2,CM243))</f>
      </c>
      <c r="N243" s="53">
        <f>IF(ISNUMBER(M243),IF(ISNUMBER(M243),IF(ISNUMBER(M243),M243+G243+G244+G245+I243+I244+I245+K243+K244+K245,""),""),"")</f>
      </c>
      <c r="O243" s="53">
        <f>IF(ISNUMBER(N243),VLOOKUP(BY243,CA:CB,2,0),"")</f>
      </c>
      <c r="P243" s="37">
        <f t="shared" si="96"/>
      </c>
      <c r="Q243" s="38">
        <f t="shared" si="97"/>
      </c>
      <c r="R243" s="12"/>
      <c r="S243" s="18">
        <f t="shared" si="98"/>
      </c>
      <c r="T243" s="12">
        <f t="shared" si="99"/>
      </c>
      <c r="U243" s="12">
        <f t="shared" si="100"/>
      </c>
      <c r="V243" s="15">
        <f t="shared" si="101"/>
      </c>
      <c r="W243" s="15">
        <f t="shared" si="102"/>
      </c>
      <c r="X243" s="11">
        <f t="shared" si="113"/>
        <v>24</v>
      </c>
      <c r="AA243" s="11">
        <f t="shared" si="103"/>
      </c>
      <c r="AB243" s="11">
        <f t="shared" si="114"/>
        <v>11</v>
      </c>
      <c r="AD243" s="11">
        <f t="shared" si="104"/>
      </c>
      <c r="AE243" s="11">
        <f t="shared" si="115"/>
        <v>21</v>
      </c>
      <c r="AG243" s="11">
        <f t="shared" si="105"/>
      </c>
      <c r="AH243" s="11">
        <f t="shared" si="116"/>
        <v>2</v>
      </c>
      <c r="AJ243" s="11">
        <f t="shared" si="106"/>
      </c>
      <c r="AK243" s="11">
        <f t="shared" si="117"/>
        <v>2</v>
      </c>
      <c r="AM243" s="11" t="e">
        <f>NA()</f>
        <v>#N/A</v>
      </c>
      <c r="AN243" s="11" t="e">
        <f t="shared" si="118"/>
        <v>#N/A</v>
      </c>
      <c r="AP243" s="54" t="e">
        <f>IF("#REF!,#REF!+0,)",TRUE)</f>
        <v>#VALUE!</v>
      </c>
      <c r="AQ243" s="13">
        <f t="shared" si="107"/>
      </c>
      <c r="AS243" s="49">
        <f>IF(ISNUMBER(AP243),VLOOKUP(AP243,AQ:AR,2,0),"")</f>
      </c>
      <c r="AT243" s="40"/>
      <c r="AU243" s="49">
        <f>N243</f>
      </c>
      <c r="AV243" s="11">
        <f t="shared" si="108"/>
      </c>
      <c r="AW243" s="11">
        <f t="shared" si="119"/>
        <v>9</v>
      </c>
      <c r="AX243" s="49">
        <f>IF(ISNUMBER(AU243),VLOOKUP(AU243,AV:AW,2,0),"")</f>
      </c>
      <c r="AZ243" s="11">
        <f t="shared" si="109"/>
      </c>
      <c r="BA243" s="11">
        <f t="shared" si="120"/>
        <v>16</v>
      </c>
      <c r="BR243" s="49">
        <f>N243</f>
      </c>
      <c r="BS243" s="49">
        <f>SUM(G243,G244,G245)</f>
        <v>0</v>
      </c>
      <c r="BT243" s="46">
        <f>SUM(J243,J244,J245)</f>
        <v>0</v>
      </c>
      <c r="BU243" s="46">
        <f>M243</f>
      </c>
      <c r="BV243" s="46" t="e">
        <f>"#REF!"</f>
        <v>#REF!</v>
      </c>
      <c r="BW243" s="46">
        <f>SUM(I243,I244,I245)</f>
        <v>0</v>
      </c>
      <c r="BX243" s="46" t="e">
        <f>"#REF!"</f>
        <v>#REF!</v>
      </c>
      <c r="BY243" s="47">
        <f>IF(ISNUMBER(N243),CONCATENATE(BR243+100,BS243+100,BT243+100,BU243+100,BW243+100)+0,"")</f>
      </c>
      <c r="BZ243" s="47">
        <f>IF(ISNUMBER(SMALL(BY:BY,ROW()-2)),SMALL(BY:BY,ROW()-2),"")</f>
      </c>
      <c r="CA243" s="15">
        <f t="shared" si="110"/>
      </c>
      <c r="CB243" s="11">
        <f t="shared" si="121"/>
        <v>9</v>
      </c>
      <c r="CJ243" s="12"/>
      <c r="CK243" s="12"/>
      <c r="CL243" s="12" t="str">
        <f t="shared" si="111"/>
        <v> </v>
      </c>
      <c r="CM243" s="48" t="str">
        <f>VLOOKUP(L243,AJ:AK,2,0)</f>
        <v> </v>
      </c>
      <c r="CN243" s="28">
        <f t="shared" si="112"/>
      </c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</row>
    <row r="244" spans="1:119" ht="12" customHeight="1">
      <c r="A244" s="41">
        <f t="shared" si="92"/>
      </c>
      <c r="B244" s="41"/>
      <c r="C244" s="32" t="str">
        <f>CONCATENATE(A245,"B")</f>
        <v>81B</v>
      </c>
      <c r="D244" s="33"/>
      <c r="E244" s="50"/>
      <c r="F244" s="34"/>
      <c r="G244" s="35">
        <f t="shared" si="93"/>
      </c>
      <c r="H244" s="34"/>
      <c r="I244" s="35">
        <f t="shared" si="94"/>
      </c>
      <c r="J244" s="34"/>
      <c r="K244" s="36">
        <f t="shared" si="95"/>
      </c>
      <c r="L244" s="51"/>
      <c r="M244" s="52"/>
      <c r="N244" s="53"/>
      <c r="O244" s="53"/>
      <c r="P244" s="37">
        <f t="shared" si="96"/>
      </c>
      <c r="Q244" s="38">
        <f t="shared" si="97"/>
      </c>
      <c r="R244" s="12"/>
      <c r="S244" s="18">
        <f t="shared" si="98"/>
      </c>
      <c r="T244" s="12">
        <f t="shared" si="99"/>
      </c>
      <c r="U244" s="12">
        <f t="shared" si="100"/>
      </c>
      <c r="V244" s="15">
        <f t="shared" si="101"/>
      </c>
      <c r="W244" s="15">
        <f t="shared" si="102"/>
      </c>
      <c r="X244" s="11">
        <f t="shared" si="113"/>
        <v>24</v>
      </c>
      <c r="AA244" s="11">
        <f t="shared" si="103"/>
      </c>
      <c r="AB244" s="11">
        <f t="shared" si="114"/>
        <v>11</v>
      </c>
      <c r="AD244" s="11">
        <f t="shared" si="104"/>
      </c>
      <c r="AE244" s="11">
        <f t="shared" si="115"/>
        <v>21</v>
      </c>
      <c r="AG244" s="11">
        <f t="shared" si="105"/>
      </c>
      <c r="AH244" s="11">
        <f t="shared" si="116"/>
        <v>2</v>
      </c>
      <c r="AJ244" s="11">
        <f t="shared" si="106"/>
      </c>
      <c r="AK244" s="11">
        <f t="shared" si="117"/>
        <v>2</v>
      </c>
      <c r="AM244" s="11" t="e">
        <f>NA()</f>
        <v>#N/A</v>
      </c>
      <c r="AN244" s="11" t="e">
        <f t="shared" si="118"/>
        <v>#N/A</v>
      </c>
      <c r="AP244" s="54"/>
      <c r="AQ244" s="13">
        <f t="shared" si="107"/>
      </c>
      <c r="AS244" s="49"/>
      <c r="AT244" s="40"/>
      <c r="AU244" s="49"/>
      <c r="AV244" s="11">
        <f t="shared" si="108"/>
      </c>
      <c r="AW244" s="11">
        <f t="shared" si="119"/>
        <v>9</v>
      </c>
      <c r="AX244" s="49"/>
      <c r="AZ244" s="11">
        <f t="shared" si="109"/>
      </c>
      <c r="BA244" s="11">
        <f t="shared" si="120"/>
        <v>16</v>
      </c>
      <c r="BR244" s="49"/>
      <c r="BS244" s="49"/>
      <c r="BT244" s="49"/>
      <c r="BU244" s="49"/>
      <c r="BV244" s="46"/>
      <c r="BW244" s="46"/>
      <c r="BX244" s="46"/>
      <c r="BY244" s="47"/>
      <c r="BZ244" s="47"/>
      <c r="CA244" s="15">
        <f t="shared" si="110"/>
      </c>
      <c r="CB244" s="11">
        <f t="shared" si="121"/>
        <v>9</v>
      </c>
      <c r="CJ244" s="12"/>
      <c r="CK244" s="12"/>
      <c r="CL244" s="12" t="str">
        <f t="shared" si="111"/>
        <v> </v>
      </c>
      <c r="CM244" s="48"/>
      <c r="CN244" s="28">
        <f t="shared" si="112"/>
      </c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</row>
    <row r="245" spans="1:119" ht="12" customHeight="1">
      <c r="A245" s="41">
        <f t="shared" si="92"/>
        <v>81</v>
      </c>
      <c r="B245" s="41"/>
      <c r="C245" s="32" t="str">
        <f>CONCATENATE(A245,"C")</f>
        <v>81C</v>
      </c>
      <c r="D245" s="33"/>
      <c r="E245" s="50"/>
      <c r="F245" s="34"/>
      <c r="G245" s="35">
        <f t="shared" si="93"/>
      </c>
      <c r="H245" s="34"/>
      <c r="I245" s="35">
        <f t="shared" si="94"/>
      </c>
      <c r="J245" s="34"/>
      <c r="K245" s="36">
        <f t="shared" si="95"/>
      </c>
      <c r="L245" s="51"/>
      <c r="M245" s="52"/>
      <c r="N245" s="53"/>
      <c r="O245" s="53"/>
      <c r="P245" s="37">
        <f t="shared" si="96"/>
      </c>
      <c r="Q245" s="38">
        <f t="shared" si="97"/>
      </c>
      <c r="R245" s="12"/>
      <c r="S245" s="18">
        <f t="shared" si="98"/>
      </c>
      <c r="T245" s="12">
        <f t="shared" si="99"/>
      </c>
      <c r="U245" s="12">
        <f t="shared" si="100"/>
      </c>
      <c r="V245" s="15">
        <f t="shared" si="101"/>
      </c>
      <c r="W245" s="15">
        <f t="shared" si="102"/>
      </c>
      <c r="X245" s="11">
        <f t="shared" si="113"/>
        <v>24</v>
      </c>
      <c r="AA245" s="11">
        <f t="shared" si="103"/>
      </c>
      <c r="AB245" s="11">
        <f t="shared" si="114"/>
        <v>11</v>
      </c>
      <c r="AD245" s="11">
        <f t="shared" si="104"/>
      </c>
      <c r="AE245" s="11">
        <f t="shared" si="115"/>
        <v>21</v>
      </c>
      <c r="AG245" s="11">
        <f t="shared" si="105"/>
      </c>
      <c r="AH245" s="11">
        <f t="shared" si="116"/>
        <v>2</v>
      </c>
      <c r="AJ245" s="11">
        <f t="shared" si="106"/>
      </c>
      <c r="AK245" s="11">
        <f t="shared" si="117"/>
        <v>2</v>
      </c>
      <c r="AM245" s="11" t="e">
        <f>NA()</f>
        <v>#N/A</v>
      </c>
      <c r="AN245" s="11" t="e">
        <f t="shared" si="118"/>
        <v>#N/A</v>
      </c>
      <c r="AP245" s="54"/>
      <c r="AQ245" s="13">
        <f t="shared" si="107"/>
      </c>
      <c r="AS245" s="49"/>
      <c r="AT245" s="40"/>
      <c r="AU245" s="49"/>
      <c r="AV245" s="11">
        <f t="shared" si="108"/>
      </c>
      <c r="AW245" s="11">
        <f t="shared" si="119"/>
        <v>9</v>
      </c>
      <c r="AX245" s="49"/>
      <c r="AZ245" s="11">
        <f t="shared" si="109"/>
      </c>
      <c r="BA245" s="11">
        <f t="shared" si="120"/>
        <v>16</v>
      </c>
      <c r="BR245" s="49"/>
      <c r="BS245" s="49"/>
      <c r="BT245" s="49"/>
      <c r="BU245" s="49"/>
      <c r="BV245" s="46"/>
      <c r="BW245" s="46"/>
      <c r="BX245" s="46"/>
      <c r="BY245" s="47"/>
      <c r="BZ245" s="47"/>
      <c r="CA245" s="15">
        <f t="shared" si="110"/>
      </c>
      <c r="CB245" s="11">
        <f t="shared" si="121"/>
        <v>9</v>
      </c>
      <c r="CJ245" s="12"/>
      <c r="CK245" s="12"/>
      <c r="CL245" s="12" t="str">
        <f t="shared" si="111"/>
        <v> </v>
      </c>
      <c r="CM245" s="48"/>
      <c r="CN245" s="28">
        <f t="shared" si="112"/>
      </c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</row>
    <row r="246" spans="1:119" ht="12" customHeight="1">
      <c r="A246" s="41">
        <f t="shared" si="92"/>
      </c>
      <c r="B246" s="41"/>
      <c r="C246" s="32" t="str">
        <f>CONCATENATE(A248,"A")</f>
        <v>82A</v>
      </c>
      <c r="D246" s="33"/>
      <c r="E246" s="50"/>
      <c r="F246" s="34"/>
      <c r="G246" s="35">
        <f t="shared" si="93"/>
      </c>
      <c r="H246" s="34"/>
      <c r="I246" s="35">
        <f t="shared" si="94"/>
      </c>
      <c r="J246" s="34"/>
      <c r="K246" s="36">
        <f t="shared" si="95"/>
      </c>
      <c r="L246" s="51"/>
      <c r="M246" s="52">
        <f>IF(ISBLANK(L246),"",IF(L246=0,$CL$2,CM246))</f>
      </c>
      <c r="N246" s="53">
        <f>IF(ISNUMBER(M246),IF(ISNUMBER(M246),IF(ISNUMBER(M246),M246+G246+G247+G248+I246+I247+I248+K246+K247+K248,""),""),"")</f>
      </c>
      <c r="O246" s="53">
        <f>IF(ISNUMBER(N246),VLOOKUP(BY246,CA:CB,2,0),"")</f>
      </c>
      <c r="P246" s="37">
        <f t="shared" si="96"/>
      </c>
      <c r="Q246" s="38">
        <f t="shared" si="97"/>
      </c>
      <c r="R246" s="12"/>
      <c r="S246" s="18">
        <f t="shared" si="98"/>
      </c>
      <c r="T246" s="12">
        <f t="shared" si="99"/>
      </c>
      <c r="U246" s="12">
        <f t="shared" si="100"/>
      </c>
      <c r="V246" s="15">
        <f t="shared" si="101"/>
      </c>
      <c r="W246" s="15">
        <f t="shared" si="102"/>
      </c>
      <c r="X246" s="11">
        <f t="shared" si="113"/>
        <v>24</v>
      </c>
      <c r="AA246" s="11">
        <f t="shared" si="103"/>
      </c>
      <c r="AB246" s="11">
        <f t="shared" si="114"/>
        <v>11</v>
      </c>
      <c r="AD246" s="11">
        <f t="shared" si="104"/>
      </c>
      <c r="AE246" s="11">
        <f t="shared" si="115"/>
        <v>21</v>
      </c>
      <c r="AG246" s="11">
        <f t="shared" si="105"/>
      </c>
      <c r="AH246" s="11">
        <f t="shared" si="116"/>
        <v>2</v>
      </c>
      <c r="AJ246" s="11">
        <f t="shared" si="106"/>
      </c>
      <c r="AK246" s="11">
        <f t="shared" si="117"/>
        <v>2</v>
      </c>
      <c r="AM246" s="11" t="e">
        <f>NA()</f>
        <v>#N/A</v>
      </c>
      <c r="AN246" s="11" t="e">
        <f t="shared" si="118"/>
        <v>#N/A</v>
      </c>
      <c r="AP246" s="54" t="e">
        <f>IF("#REF!,#REF!+0,)",TRUE)</f>
        <v>#VALUE!</v>
      </c>
      <c r="AQ246" s="13">
        <f t="shared" si="107"/>
      </c>
      <c r="AS246" s="49">
        <f>IF(ISNUMBER(AP246),VLOOKUP(AP246,AQ:AR,2,0),"")</f>
      </c>
      <c r="AT246" s="40"/>
      <c r="AU246" s="49">
        <f>N246</f>
      </c>
      <c r="AV246" s="11">
        <f t="shared" si="108"/>
      </c>
      <c r="AW246" s="11">
        <f t="shared" si="119"/>
        <v>9</v>
      </c>
      <c r="AX246" s="49">
        <f>IF(ISNUMBER(AU246),VLOOKUP(AU246,AV:AW,2,0),"")</f>
      </c>
      <c r="AZ246" s="11">
        <f t="shared" si="109"/>
      </c>
      <c r="BA246" s="11">
        <f t="shared" si="120"/>
        <v>16</v>
      </c>
      <c r="BR246" s="49">
        <f>N246</f>
      </c>
      <c r="BS246" s="49">
        <f>SUM(G246,G247,G248)</f>
        <v>0</v>
      </c>
      <c r="BT246" s="46">
        <f>SUM(J246,J247,J248)</f>
        <v>0</v>
      </c>
      <c r="BU246" s="46">
        <f>M246</f>
      </c>
      <c r="BV246" s="46" t="e">
        <f>"#REF!"</f>
        <v>#REF!</v>
      </c>
      <c r="BW246" s="46">
        <f>SUM(I246,I247,I248)</f>
        <v>0</v>
      </c>
      <c r="BX246" s="46" t="e">
        <f>"#REF!"</f>
        <v>#REF!</v>
      </c>
      <c r="BY246" s="47">
        <f>IF(ISNUMBER(N246),CONCATENATE(BR246+100,BS246+100,BT246+100,BU246+100,BW246+100)+0,"")</f>
      </c>
      <c r="BZ246" s="47">
        <f>IF(ISNUMBER(SMALL(BY:BY,ROW()-2)),SMALL(BY:BY,ROW()-2),"")</f>
      </c>
      <c r="CA246" s="15">
        <f t="shared" si="110"/>
      </c>
      <c r="CB246" s="11">
        <f t="shared" si="121"/>
        <v>9</v>
      </c>
      <c r="CJ246" s="12"/>
      <c r="CK246" s="12"/>
      <c r="CL246" s="12" t="str">
        <f t="shared" si="111"/>
        <v> </v>
      </c>
      <c r="CM246" s="48" t="str">
        <f>VLOOKUP(L246,AJ:AK,2,0)</f>
        <v> </v>
      </c>
      <c r="CN246" s="28">
        <f t="shared" si="112"/>
      </c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</row>
    <row r="247" spans="1:119" ht="12" customHeight="1">
      <c r="A247" s="41">
        <f t="shared" si="92"/>
      </c>
      <c r="B247" s="41"/>
      <c r="C247" s="32" t="str">
        <f>CONCATENATE(A248,"B")</f>
        <v>82B</v>
      </c>
      <c r="D247" s="33"/>
      <c r="E247" s="50"/>
      <c r="F247" s="34"/>
      <c r="G247" s="35">
        <f t="shared" si="93"/>
      </c>
      <c r="H247" s="34"/>
      <c r="I247" s="35">
        <f t="shared" si="94"/>
      </c>
      <c r="J247" s="34"/>
      <c r="K247" s="36">
        <f t="shared" si="95"/>
      </c>
      <c r="L247" s="51"/>
      <c r="M247" s="52"/>
      <c r="N247" s="53"/>
      <c r="O247" s="53"/>
      <c r="P247" s="37">
        <f t="shared" si="96"/>
      </c>
      <c r="Q247" s="38">
        <f t="shared" si="97"/>
      </c>
      <c r="R247" s="12"/>
      <c r="S247" s="18">
        <f t="shared" si="98"/>
      </c>
      <c r="T247" s="12">
        <f t="shared" si="99"/>
      </c>
      <c r="U247" s="12">
        <f t="shared" si="100"/>
      </c>
      <c r="V247" s="15">
        <f t="shared" si="101"/>
      </c>
      <c r="W247" s="15">
        <f t="shared" si="102"/>
      </c>
      <c r="X247" s="11">
        <f t="shared" si="113"/>
        <v>24</v>
      </c>
      <c r="AA247" s="11">
        <f t="shared" si="103"/>
      </c>
      <c r="AB247" s="11">
        <f t="shared" si="114"/>
        <v>11</v>
      </c>
      <c r="AD247" s="11">
        <f t="shared" si="104"/>
      </c>
      <c r="AE247" s="11">
        <f t="shared" si="115"/>
        <v>21</v>
      </c>
      <c r="AG247" s="11">
        <f t="shared" si="105"/>
      </c>
      <c r="AH247" s="11">
        <f t="shared" si="116"/>
        <v>2</v>
      </c>
      <c r="AJ247" s="11">
        <f t="shared" si="106"/>
      </c>
      <c r="AK247" s="11">
        <f t="shared" si="117"/>
        <v>2</v>
      </c>
      <c r="AM247" s="11" t="e">
        <f>NA()</f>
        <v>#N/A</v>
      </c>
      <c r="AN247" s="11" t="e">
        <f t="shared" si="118"/>
        <v>#N/A</v>
      </c>
      <c r="AP247" s="54"/>
      <c r="AQ247" s="13">
        <f t="shared" si="107"/>
      </c>
      <c r="AS247" s="49"/>
      <c r="AT247" s="40"/>
      <c r="AU247" s="49"/>
      <c r="AV247" s="11">
        <f t="shared" si="108"/>
      </c>
      <c r="AW247" s="11">
        <f t="shared" si="119"/>
        <v>9</v>
      </c>
      <c r="AX247" s="49"/>
      <c r="AZ247" s="11">
        <f t="shared" si="109"/>
      </c>
      <c r="BA247" s="11">
        <f t="shared" si="120"/>
        <v>16</v>
      </c>
      <c r="BR247" s="49"/>
      <c r="BS247" s="49"/>
      <c r="BT247" s="49"/>
      <c r="BU247" s="49"/>
      <c r="BV247" s="46"/>
      <c r="BW247" s="46"/>
      <c r="BX247" s="46"/>
      <c r="BY247" s="47"/>
      <c r="BZ247" s="47"/>
      <c r="CA247" s="15">
        <f t="shared" si="110"/>
      </c>
      <c r="CB247" s="11">
        <f t="shared" si="121"/>
        <v>9</v>
      </c>
      <c r="CJ247" s="12"/>
      <c r="CK247" s="12"/>
      <c r="CL247" s="12" t="str">
        <f t="shared" si="111"/>
        <v> </v>
      </c>
      <c r="CM247" s="48"/>
      <c r="CN247" s="28">
        <f t="shared" si="112"/>
      </c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</row>
    <row r="248" spans="1:119" ht="12" customHeight="1">
      <c r="A248" s="41">
        <f t="shared" si="92"/>
        <v>82</v>
      </c>
      <c r="B248" s="41"/>
      <c r="C248" s="32" t="str">
        <f>CONCATENATE(A248,"C")</f>
        <v>82C</v>
      </c>
      <c r="D248" s="33"/>
      <c r="E248" s="50"/>
      <c r="F248" s="34"/>
      <c r="G248" s="35">
        <f t="shared" si="93"/>
      </c>
      <c r="H248" s="34"/>
      <c r="I248" s="35">
        <f t="shared" si="94"/>
      </c>
      <c r="J248" s="34"/>
      <c r="K248" s="36">
        <f t="shared" si="95"/>
      </c>
      <c r="L248" s="51"/>
      <c r="M248" s="52"/>
      <c r="N248" s="53"/>
      <c r="O248" s="53"/>
      <c r="P248" s="37">
        <f t="shared" si="96"/>
      </c>
      <c r="Q248" s="38">
        <f t="shared" si="97"/>
      </c>
      <c r="R248" s="12"/>
      <c r="S248" s="18">
        <f t="shared" si="98"/>
      </c>
      <c r="T248" s="12">
        <f t="shared" si="99"/>
      </c>
      <c r="U248" s="12">
        <f t="shared" si="100"/>
      </c>
      <c r="V248" s="15">
        <f t="shared" si="101"/>
      </c>
      <c r="W248" s="15">
        <f t="shared" si="102"/>
      </c>
      <c r="X248" s="11">
        <f t="shared" si="113"/>
        <v>24</v>
      </c>
      <c r="AA248" s="11">
        <f t="shared" si="103"/>
      </c>
      <c r="AB248" s="11">
        <f t="shared" si="114"/>
        <v>11</v>
      </c>
      <c r="AD248" s="11">
        <f t="shared" si="104"/>
      </c>
      <c r="AE248" s="11">
        <f t="shared" si="115"/>
        <v>21</v>
      </c>
      <c r="AG248" s="11">
        <f t="shared" si="105"/>
      </c>
      <c r="AH248" s="11">
        <f t="shared" si="116"/>
        <v>2</v>
      </c>
      <c r="AJ248" s="11">
        <f t="shared" si="106"/>
      </c>
      <c r="AK248" s="11">
        <f t="shared" si="117"/>
        <v>2</v>
      </c>
      <c r="AM248" s="11" t="e">
        <f>NA()</f>
        <v>#N/A</v>
      </c>
      <c r="AN248" s="11" t="e">
        <f t="shared" si="118"/>
        <v>#N/A</v>
      </c>
      <c r="AP248" s="54"/>
      <c r="AQ248" s="13">
        <f t="shared" si="107"/>
      </c>
      <c r="AS248" s="49"/>
      <c r="AT248" s="40"/>
      <c r="AU248" s="49"/>
      <c r="AV248" s="11">
        <f t="shared" si="108"/>
      </c>
      <c r="AW248" s="11">
        <f t="shared" si="119"/>
        <v>9</v>
      </c>
      <c r="AX248" s="49"/>
      <c r="AZ248" s="11">
        <f t="shared" si="109"/>
      </c>
      <c r="BA248" s="11">
        <f t="shared" si="120"/>
        <v>16</v>
      </c>
      <c r="BR248" s="49"/>
      <c r="BS248" s="49"/>
      <c r="BT248" s="49"/>
      <c r="BU248" s="49"/>
      <c r="BV248" s="46"/>
      <c r="BW248" s="46"/>
      <c r="BX248" s="46"/>
      <c r="BY248" s="47"/>
      <c r="BZ248" s="47"/>
      <c r="CA248" s="15">
        <f t="shared" si="110"/>
      </c>
      <c r="CB248" s="11">
        <f t="shared" si="121"/>
        <v>9</v>
      </c>
      <c r="CJ248" s="12"/>
      <c r="CK248" s="12"/>
      <c r="CL248" s="12" t="str">
        <f t="shared" si="111"/>
        <v> </v>
      </c>
      <c r="CM248" s="48"/>
      <c r="CN248" s="28">
        <f t="shared" si="112"/>
      </c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</row>
    <row r="249" spans="1:119" ht="12" customHeight="1">
      <c r="A249" s="41">
        <f t="shared" si="92"/>
      </c>
      <c r="B249" s="41"/>
      <c r="C249" s="32" t="str">
        <f>CONCATENATE(A251,"A")</f>
        <v>83A</v>
      </c>
      <c r="D249" s="33"/>
      <c r="E249" s="50"/>
      <c r="F249" s="34"/>
      <c r="G249" s="35">
        <f t="shared" si="93"/>
      </c>
      <c r="H249" s="34"/>
      <c r="I249" s="35">
        <f t="shared" si="94"/>
      </c>
      <c r="J249" s="34"/>
      <c r="K249" s="36">
        <f t="shared" si="95"/>
      </c>
      <c r="L249" s="51"/>
      <c r="M249" s="52">
        <f>IF(ISBLANK(L249),"",IF(L249=0,$CL$2,CM249))</f>
      </c>
      <c r="N249" s="53">
        <f>IF(ISNUMBER(M249),IF(ISNUMBER(M249),IF(ISNUMBER(M249),M249+G249+G250+G251+I249+I250+I251+K249+K250+K251,""),""),"")</f>
      </c>
      <c r="O249" s="53">
        <f>IF(ISNUMBER(N249),VLOOKUP(BY249,CA:CB,2,0),"")</f>
      </c>
      <c r="P249" s="37">
        <f t="shared" si="96"/>
      </c>
      <c r="Q249" s="38">
        <f t="shared" si="97"/>
      </c>
      <c r="R249" s="12"/>
      <c r="S249" s="18">
        <f t="shared" si="98"/>
      </c>
      <c r="T249" s="12">
        <f t="shared" si="99"/>
      </c>
      <c r="U249" s="12">
        <f t="shared" si="100"/>
      </c>
      <c r="V249" s="15">
        <f t="shared" si="101"/>
      </c>
      <c r="W249" s="15">
        <f t="shared" si="102"/>
      </c>
      <c r="X249" s="11">
        <f t="shared" si="113"/>
        <v>24</v>
      </c>
      <c r="AA249" s="11">
        <f t="shared" si="103"/>
      </c>
      <c r="AB249" s="11">
        <f t="shared" si="114"/>
        <v>11</v>
      </c>
      <c r="AD249" s="11">
        <f t="shared" si="104"/>
      </c>
      <c r="AE249" s="11">
        <f t="shared" si="115"/>
        <v>21</v>
      </c>
      <c r="AG249" s="11">
        <f t="shared" si="105"/>
      </c>
      <c r="AH249" s="11">
        <f t="shared" si="116"/>
        <v>2</v>
      </c>
      <c r="AJ249" s="11">
        <f t="shared" si="106"/>
      </c>
      <c r="AK249" s="11">
        <f t="shared" si="117"/>
        <v>2</v>
      </c>
      <c r="AM249" s="11" t="e">
        <f>NA()</f>
        <v>#N/A</v>
      </c>
      <c r="AN249" s="11" t="e">
        <f t="shared" si="118"/>
        <v>#N/A</v>
      </c>
      <c r="AP249" s="54" t="e">
        <f>IF("#REF!,#REF!+0,)",TRUE)</f>
        <v>#VALUE!</v>
      </c>
      <c r="AQ249" s="13">
        <f t="shared" si="107"/>
      </c>
      <c r="AS249" s="49">
        <f>IF(ISNUMBER(AP249),VLOOKUP(AP249,AQ:AR,2,0),"")</f>
      </c>
      <c r="AT249" s="40"/>
      <c r="AU249" s="49">
        <f>N249</f>
      </c>
      <c r="AV249" s="11">
        <f t="shared" si="108"/>
      </c>
      <c r="AW249" s="11">
        <f t="shared" si="119"/>
        <v>9</v>
      </c>
      <c r="AX249" s="49">
        <f>IF(ISNUMBER(AU249),VLOOKUP(AU249,AV:AW,2,0),"")</f>
      </c>
      <c r="AZ249" s="11">
        <f t="shared" si="109"/>
      </c>
      <c r="BA249" s="11">
        <f t="shared" si="120"/>
        <v>16</v>
      </c>
      <c r="BR249" s="49">
        <f>N249</f>
      </c>
      <c r="BS249" s="49">
        <f>SUM(G249,G250,G251)</f>
        <v>0</v>
      </c>
      <c r="BT249" s="46">
        <f>SUM(J249,J250,J251)</f>
        <v>0</v>
      </c>
      <c r="BU249" s="46">
        <f>M249</f>
      </c>
      <c r="BV249" s="46" t="e">
        <f>"#REF!"</f>
        <v>#REF!</v>
      </c>
      <c r="BW249" s="46">
        <f>SUM(I249,I250,I251)</f>
        <v>0</v>
      </c>
      <c r="BX249" s="46" t="e">
        <f>"#REF!"</f>
        <v>#REF!</v>
      </c>
      <c r="BY249" s="47">
        <f>IF(ISNUMBER(N249),CONCATENATE(BR249+100,BS249+100,BT249+100,BU249+100,BW249+100)+0,"")</f>
      </c>
      <c r="BZ249" s="47">
        <f>IF(ISNUMBER(SMALL(BY:BY,ROW()-2)),SMALL(BY:BY,ROW()-2),"")</f>
      </c>
      <c r="CA249" s="15">
        <f t="shared" si="110"/>
      </c>
      <c r="CB249" s="11">
        <f t="shared" si="121"/>
        <v>9</v>
      </c>
      <c r="CJ249" s="12"/>
      <c r="CK249" s="12"/>
      <c r="CL249" s="12" t="str">
        <f t="shared" si="111"/>
        <v> </v>
      </c>
      <c r="CM249" s="48" t="str">
        <f>VLOOKUP(L249,AJ:AK,2,0)</f>
        <v> </v>
      </c>
      <c r="CN249" s="28">
        <f t="shared" si="112"/>
      </c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</row>
    <row r="250" spans="1:119" ht="12" customHeight="1">
      <c r="A250" s="41">
        <f t="shared" si="92"/>
      </c>
      <c r="B250" s="41"/>
      <c r="C250" s="32" t="str">
        <f>CONCATENATE(A251,"B")</f>
        <v>83B</v>
      </c>
      <c r="D250" s="33"/>
      <c r="E250" s="50"/>
      <c r="F250" s="34"/>
      <c r="G250" s="35">
        <f t="shared" si="93"/>
      </c>
      <c r="H250" s="34"/>
      <c r="I250" s="35">
        <f t="shared" si="94"/>
      </c>
      <c r="J250" s="34"/>
      <c r="K250" s="36">
        <f t="shared" si="95"/>
      </c>
      <c r="L250" s="51"/>
      <c r="M250" s="52"/>
      <c r="N250" s="53"/>
      <c r="O250" s="53"/>
      <c r="P250" s="37">
        <f t="shared" si="96"/>
      </c>
      <c r="Q250" s="38">
        <f t="shared" si="97"/>
      </c>
      <c r="R250" s="12"/>
      <c r="S250" s="18">
        <f t="shared" si="98"/>
      </c>
      <c r="T250" s="12">
        <f t="shared" si="99"/>
      </c>
      <c r="U250" s="12">
        <f t="shared" si="100"/>
      </c>
      <c r="V250" s="15">
        <f t="shared" si="101"/>
      </c>
      <c r="W250" s="15">
        <f t="shared" si="102"/>
      </c>
      <c r="X250" s="11">
        <f t="shared" si="113"/>
        <v>24</v>
      </c>
      <c r="AA250" s="11">
        <f t="shared" si="103"/>
      </c>
      <c r="AB250" s="11">
        <f t="shared" si="114"/>
        <v>11</v>
      </c>
      <c r="AD250" s="11">
        <f t="shared" si="104"/>
      </c>
      <c r="AE250" s="11">
        <f t="shared" si="115"/>
        <v>21</v>
      </c>
      <c r="AG250" s="11">
        <f t="shared" si="105"/>
      </c>
      <c r="AH250" s="11">
        <f t="shared" si="116"/>
        <v>2</v>
      </c>
      <c r="AJ250" s="11">
        <f t="shared" si="106"/>
      </c>
      <c r="AK250" s="11">
        <f t="shared" si="117"/>
        <v>2</v>
      </c>
      <c r="AM250" s="11" t="e">
        <f>NA()</f>
        <v>#N/A</v>
      </c>
      <c r="AN250" s="11" t="e">
        <f t="shared" si="118"/>
        <v>#N/A</v>
      </c>
      <c r="AP250" s="54"/>
      <c r="AQ250" s="13">
        <f t="shared" si="107"/>
      </c>
      <c r="AS250" s="49"/>
      <c r="AT250" s="40"/>
      <c r="AU250" s="49"/>
      <c r="AV250" s="11">
        <f t="shared" si="108"/>
      </c>
      <c r="AW250" s="11">
        <f t="shared" si="119"/>
        <v>9</v>
      </c>
      <c r="AX250" s="49"/>
      <c r="AZ250" s="11">
        <f t="shared" si="109"/>
      </c>
      <c r="BA250" s="11">
        <f t="shared" si="120"/>
        <v>16</v>
      </c>
      <c r="BR250" s="49"/>
      <c r="BS250" s="49"/>
      <c r="BT250" s="49"/>
      <c r="BU250" s="49"/>
      <c r="BV250" s="46"/>
      <c r="BW250" s="46"/>
      <c r="BX250" s="46"/>
      <c r="BY250" s="47"/>
      <c r="BZ250" s="47"/>
      <c r="CA250" s="15">
        <f t="shared" si="110"/>
      </c>
      <c r="CB250" s="11">
        <f t="shared" si="121"/>
        <v>9</v>
      </c>
      <c r="CJ250" s="12"/>
      <c r="CK250" s="12"/>
      <c r="CL250" s="12" t="str">
        <f t="shared" si="111"/>
        <v> </v>
      </c>
      <c r="CM250" s="48"/>
      <c r="CN250" s="28">
        <f t="shared" si="112"/>
      </c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</row>
    <row r="251" spans="1:119" ht="12" customHeight="1">
      <c r="A251" s="41">
        <f t="shared" si="92"/>
        <v>83</v>
      </c>
      <c r="B251" s="41"/>
      <c r="C251" s="32" t="str">
        <f>CONCATENATE(A251,"C")</f>
        <v>83C</v>
      </c>
      <c r="D251" s="33"/>
      <c r="E251" s="50"/>
      <c r="F251" s="34"/>
      <c r="G251" s="35">
        <f t="shared" si="93"/>
      </c>
      <c r="H251" s="34"/>
      <c r="I251" s="35">
        <f t="shared" si="94"/>
      </c>
      <c r="J251" s="34"/>
      <c r="K251" s="36">
        <f t="shared" si="95"/>
      </c>
      <c r="L251" s="51"/>
      <c r="M251" s="52"/>
      <c r="N251" s="53"/>
      <c r="O251" s="53"/>
      <c r="P251" s="37">
        <f t="shared" si="96"/>
      </c>
      <c r="Q251" s="38">
        <f t="shared" si="97"/>
      </c>
      <c r="R251" s="12"/>
      <c r="S251" s="18">
        <f t="shared" si="98"/>
      </c>
      <c r="T251" s="12">
        <f t="shared" si="99"/>
      </c>
      <c r="U251" s="12">
        <f t="shared" si="100"/>
      </c>
      <c r="V251" s="15">
        <f t="shared" si="101"/>
      </c>
      <c r="W251" s="15">
        <f t="shared" si="102"/>
      </c>
      <c r="X251" s="11">
        <f t="shared" si="113"/>
        <v>24</v>
      </c>
      <c r="AA251" s="11">
        <f t="shared" si="103"/>
      </c>
      <c r="AB251" s="11">
        <f t="shared" si="114"/>
        <v>11</v>
      </c>
      <c r="AD251" s="11">
        <f t="shared" si="104"/>
      </c>
      <c r="AE251" s="11">
        <f t="shared" si="115"/>
        <v>21</v>
      </c>
      <c r="AG251" s="11">
        <f t="shared" si="105"/>
      </c>
      <c r="AH251" s="11">
        <f t="shared" si="116"/>
        <v>2</v>
      </c>
      <c r="AJ251" s="11">
        <f t="shared" si="106"/>
      </c>
      <c r="AK251" s="11">
        <f t="shared" si="117"/>
        <v>2</v>
      </c>
      <c r="AM251" s="11" t="e">
        <f>NA()</f>
        <v>#N/A</v>
      </c>
      <c r="AN251" s="11" t="e">
        <f t="shared" si="118"/>
        <v>#N/A</v>
      </c>
      <c r="AP251" s="54"/>
      <c r="AQ251" s="13">
        <f t="shared" si="107"/>
      </c>
      <c r="AS251" s="49"/>
      <c r="AT251" s="40"/>
      <c r="AU251" s="49"/>
      <c r="AV251" s="11">
        <f t="shared" si="108"/>
      </c>
      <c r="AW251" s="11">
        <f t="shared" si="119"/>
        <v>9</v>
      </c>
      <c r="AX251" s="49"/>
      <c r="AZ251" s="11">
        <f t="shared" si="109"/>
      </c>
      <c r="BA251" s="11">
        <f t="shared" si="120"/>
        <v>16</v>
      </c>
      <c r="BR251" s="49"/>
      <c r="BS251" s="49"/>
      <c r="BT251" s="49"/>
      <c r="BU251" s="49"/>
      <c r="BV251" s="46"/>
      <c r="BW251" s="46"/>
      <c r="BX251" s="46"/>
      <c r="BY251" s="47"/>
      <c r="BZ251" s="47"/>
      <c r="CA251" s="15">
        <f t="shared" si="110"/>
      </c>
      <c r="CB251" s="11">
        <f t="shared" si="121"/>
        <v>9</v>
      </c>
      <c r="CJ251" s="12"/>
      <c r="CK251" s="12"/>
      <c r="CL251" s="12" t="str">
        <f t="shared" si="111"/>
        <v> </v>
      </c>
      <c r="CM251" s="48"/>
      <c r="CN251" s="28">
        <f t="shared" si="112"/>
      </c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</row>
    <row r="252" spans="1:119" ht="12" customHeight="1">
      <c r="A252" s="41">
        <f t="shared" si="92"/>
      </c>
      <c r="B252" s="41"/>
      <c r="C252" s="32" t="str">
        <f>CONCATENATE(A254,"A")</f>
        <v>84A</v>
      </c>
      <c r="D252" s="33"/>
      <c r="E252" s="50"/>
      <c r="F252" s="34"/>
      <c r="G252" s="35">
        <f t="shared" si="93"/>
      </c>
      <c r="H252" s="34"/>
      <c r="I252" s="35">
        <f t="shared" si="94"/>
      </c>
      <c r="J252" s="34"/>
      <c r="K252" s="36">
        <f t="shared" si="95"/>
      </c>
      <c r="L252" s="51"/>
      <c r="M252" s="52">
        <f>IF(ISBLANK(L252),"",IF(L252=0,$CL$2,CM252))</f>
      </c>
      <c r="N252" s="53">
        <f>IF(ISNUMBER(M252),IF(ISNUMBER(M252),IF(ISNUMBER(M252),M252+G252+G253+G254+I252+I253+I254+K252+K253+K254,""),""),"")</f>
      </c>
      <c r="O252" s="53">
        <f>IF(ISNUMBER(N252),VLOOKUP(BY252,CA:CB,2,0),"")</f>
      </c>
      <c r="P252" s="37">
        <f t="shared" si="96"/>
      </c>
      <c r="Q252" s="38">
        <f t="shared" si="97"/>
      </c>
      <c r="R252" s="12"/>
      <c r="S252" s="18">
        <f t="shared" si="98"/>
      </c>
      <c r="T252" s="12">
        <f t="shared" si="99"/>
      </c>
      <c r="U252" s="12">
        <f t="shared" si="100"/>
      </c>
      <c r="V252" s="15">
        <f t="shared" si="101"/>
      </c>
      <c r="W252" s="15">
        <f t="shared" si="102"/>
      </c>
      <c r="X252" s="11">
        <f t="shared" si="113"/>
        <v>24</v>
      </c>
      <c r="AA252" s="11">
        <f t="shared" si="103"/>
      </c>
      <c r="AB252" s="11">
        <f t="shared" si="114"/>
        <v>11</v>
      </c>
      <c r="AD252" s="11">
        <f t="shared" si="104"/>
      </c>
      <c r="AE252" s="11">
        <f t="shared" si="115"/>
        <v>21</v>
      </c>
      <c r="AG252" s="11">
        <f t="shared" si="105"/>
      </c>
      <c r="AH252" s="11">
        <f t="shared" si="116"/>
        <v>2</v>
      </c>
      <c r="AJ252" s="11">
        <f t="shared" si="106"/>
      </c>
      <c r="AK252" s="11">
        <f t="shared" si="117"/>
        <v>2</v>
      </c>
      <c r="AM252" s="11" t="e">
        <f>NA()</f>
        <v>#N/A</v>
      </c>
      <c r="AN252" s="11" t="e">
        <f t="shared" si="118"/>
        <v>#N/A</v>
      </c>
      <c r="AP252" s="54" t="e">
        <f>IF("#REF!,#REF!+0,)",TRUE)</f>
        <v>#VALUE!</v>
      </c>
      <c r="AQ252" s="13">
        <f t="shared" si="107"/>
      </c>
      <c r="AS252" s="49">
        <f>IF(ISNUMBER(AP252),VLOOKUP(AP252,AQ:AR,2,0),"")</f>
      </c>
      <c r="AT252" s="40"/>
      <c r="AU252" s="49">
        <f>N252</f>
      </c>
      <c r="AV252" s="11">
        <f t="shared" si="108"/>
      </c>
      <c r="AW252" s="11">
        <f t="shared" si="119"/>
        <v>9</v>
      </c>
      <c r="AX252" s="49">
        <f>IF(ISNUMBER(AU252),VLOOKUP(AU252,AV:AW,2,0),"")</f>
      </c>
      <c r="AZ252" s="11">
        <f t="shared" si="109"/>
      </c>
      <c r="BA252" s="11">
        <f t="shared" si="120"/>
        <v>16</v>
      </c>
      <c r="BR252" s="49">
        <f>N252</f>
      </c>
      <c r="BS252" s="49">
        <f>SUM(G252,G253,G254)</f>
        <v>0</v>
      </c>
      <c r="BT252" s="46">
        <f>SUM(J252,J253,J254)</f>
        <v>0</v>
      </c>
      <c r="BU252" s="46">
        <f>M252</f>
      </c>
      <c r="BV252" s="46" t="e">
        <f>"#REF!"</f>
        <v>#REF!</v>
      </c>
      <c r="BW252" s="46">
        <f>SUM(I252,I253,I254)</f>
        <v>0</v>
      </c>
      <c r="BX252" s="46" t="e">
        <f>"#REF!"</f>
        <v>#REF!</v>
      </c>
      <c r="BY252" s="47">
        <f>IF(ISNUMBER(N252),CONCATENATE(BR252+100,BS252+100,BT252+100,BU252+100,BW252+100)+0,"")</f>
      </c>
      <c r="BZ252" s="47">
        <f>IF(ISNUMBER(SMALL(BY:BY,ROW()-2)),SMALL(BY:BY,ROW()-2),"")</f>
      </c>
      <c r="CA252" s="15">
        <f t="shared" si="110"/>
      </c>
      <c r="CB252" s="11">
        <f t="shared" si="121"/>
        <v>9</v>
      </c>
      <c r="CJ252" s="12"/>
      <c r="CK252" s="12"/>
      <c r="CL252" s="12" t="str">
        <f t="shared" si="111"/>
        <v> </v>
      </c>
      <c r="CM252" s="48" t="str">
        <f>VLOOKUP(L252,AJ:AK,2,0)</f>
        <v> </v>
      </c>
      <c r="CN252" s="28">
        <f t="shared" si="112"/>
      </c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</row>
    <row r="253" spans="1:119" ht="12" customHeight="1">
      <c r="A253" s="41">
        <f t="shared" si="92"/>
      </c>
      <c r="B253" s="41"/>
      <c r="C253" s="32" t="str">
        <f>CONCATENATE(A254,"B")</f>
        <v>84B</v>
      </c>
      <c r="D253" s="33"/>
      <c r="E253" s="50"/>
      <c r="F253" s="34"/>
      <c r="G253" s="35">
        <f t="shared" si="93"/>
      </c>
      <c r="H253" s="34"/>
      <c r="I253" s="35">
        <f t="shared" si="94"/>
      </c>
      <c r="J253" s="34"/>
      <c r="K253" s="36">
        <f t="shared" si="95"/>
      </c>
      <c r="L253" s="51"/>
      <c r="M253" s="52"/>
      <c r="N253" s="53"/>
      <c r="O253" s="53"/>
      <c r="P253" s="37">
        <f t="shared" si="96"/>
      </c>
      <c r="Q253" s="38">
        <f t="shared" si="97"/>
      </c>
      <c r="R253" s="12"/>
      <c r="S253" s="18">
        <f t="shared" si="98"/>
      </c>
      <c r="T253" s="12">
        <f t="shared" si="99"/>
      </c>
      <c r="U253" s="12">
        <f t="shared" si="100"/>
      </c>
      <c r="V253" s="15">
        <f t="shared" si="101"/>
      </c>
      <c r="W253" s="15">
        <f t="shared" si="102"/>
      </c>
      <c r="X253" s="11">
        <f t="shared" si="113"/>
        <v>24</v>
      </c>
      <c r="AA253" s="11">
        <f t="shared" si="103"/>
      </c>
      <c r="AB253" s="11">
        <f t="shared" si="114"/>
        <v>11</v>
      </c>
      <c r="AD253" s="11">
        <f t="shared" si="104"/>
      </c>
      <c r="AE253" s="11">
        <f t="shared" si="115"/>
        <v>21</v>
      </c>
      <c r="AG253" s="11">
        <f t="shared" si="105"/>
      </c>
      <c r="AH253" s="11">
        <f t="shared" si="116"/>
        <v>2</v>
      </c>
      <c r="AJ253" s="11">
        <f t="shared" si="106"/>
      </c>
      <c r="AK253" s="11">
        <f t="shared" si="117"/>
        <v>2</v>
      </c>
      <c r="AM253" s="11" t="e">
        <f>NA()</f>
        <v>#N/A</v>
      </c>
      <c r="AN253" s="11" t="e">
        <f t="shared" si="118"/>
        <v>#N/A</v>
      </c>
      <c r="AP253" s="54"/>
      <c r="AQ253" s="13">
        <f t="shared" si="107"/>
      </c>
      <c r="AS253" s="49"/>
      <c r="AT253" s="40"/>
      <c r="AU253" s="49"/>
      <c r="AV253" s="11">
        <f t="shared" si="108"/>
      </c>
      <c r="AW253" s="11">
        <f t="shared" si="119"/>
        <v>9</v>
      </c>
      <c r="AX253" s="49"/>
      <c r="AZ253" s="11">
        <f t="shared" si="109"/>
      </c>
      <c r="BA253" s="11">
        <f t="shared" si="120"/>
        <v>16</v>
      </c>
      <c r="BR253" s="49"/>
      <c r="BS253" s="49"/>
      <c r="BT253" s="49"/>
      <c r="BU253" s="49"/>
      <c r="BV253" s="46"/>
      <c r="BW253" s="46"/>
      <c r="BX253" s="46"/>
      <c r="BY253" s="47"/>
      <c r="BZ253" s="47"/>
      <c r="CA253" s="15">
        <f t="shared" si="110"/>
      </c>
      <c r="CB253" s="11">
        <f t="shared" si="121"/>
        <v>9</v>
      </c>
      <c r="CJ253" s="12"/>
      <c r="CK253" s="12"/>
      <c r="CL253" s="12" t="str">
        <f t="shared" si="111"/>
        <v> </v>
      </c>
      <c r="CM253" s="48"/>
      <c r="CN253" s="28">
        <f t="shared" si="112"/>
      </c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</row>
    <row r="254" spans="1:119" ht="12" customHeight="1">
      <c r="A254" s="41">
        <f t="shared" si="92"/>
        <v>84</v>
      </c>
      <c r="B254" s="41"/>
      <c r="C254" s="32" t="str">
        <f>CONCATENATE(A254,"C")</f>
        <v>84C</v>
      </c>
      <c r="D254" s="33"/>
      <c r="E254" s="50"/>
      <c r="F254" s="34"/>
      <c r="G254" s="35">
        <f t="shared" si="93"/>
      </c>
      <c r="H254" s="34"/>
      <c r="I254" s="35">
        <f t="shared" si="94"/>
      </c>
      <c r="J254" s="34"/>
      <c r="K254" s="36">
        <f t="shared" si="95"/>
      </c>
      <c r="L254" s="51"/>
      <c r="M254" s="52"/>
      <c r="N254" s="53"/>
      <c r="O254" s="53"/>
      <c r="P254" s="37">
        <f t="shared" si="96"/>
      </c>
      <c r="Q254" s="38">
        <f t="shared" si="97"/>
      </c>
      <c r="R254" s="12"/>
      <c r="S254" s="18">
        <f t="shared" si="98"/>
      </c>
      <c r="T254" s="12">
        <f t="shared" si="99"/>
      </c>
      <c r="U254" s="12">
        <f t="shared" si="100"/>
      </c>
      <c r="V254" s="15">
        <f t="shared" si="101"/>
      </c>
      <c r="W254" s="15">
        <f t="shared" si="102"/>
      </c>
      <c r="X254" s="11">
        <f t="shared" si="113"/>
        <v>24</v>
      </c>
      <c r="AA254" s="11">
        <f t="shared" si="103"/>
      </c>
      <c r="AB254" s="11">
        <f t="shared" si="114"/>
        <v>11</v>
      </c>
      <c r="AD254" s="11">
        <f t="shared" si="104"/>
      </c>
      <c r="AE254" s="11">
        <f t="shared" si="115"/>
        <v>21</v>
      </c>
      <c r="AG254" s="11">
        <f t="shared" si="105"/>
      </c>
      <c r="AH254" s="11">
        <f t="shared" si="116"/>
        <v>2</v>
      </c>
      <c r="AJ254" s="11">
        <f t="shared" si="106"/>
      </c>
      <c r="AK254" s="11">
        <f t="shared" si="117"/>
        <v>2</v>
      </c>
      <c r="AM254" s="11" t="e">
        <f>NA()</f>
        <v>#N/A</v>
      </c>
      <c r="AN254" s="11" t="e">
        <f t="shared" si="118"/>
        <v>#N/A</v>
      </c>
      <c r="AP254" s="54"/>
      <c r="AQ254" s="13">
        <f t="shared" si="107"/>
      </c>
      <c r="AS254" s="49"/>
      <c r="AT254" s="40"/>
      <c r="AU254" s="49"/>
      <c r="AV254" s="11">
        <f t="shared" si="108"/>
      </c>
      <c r="AW254" s="11">
        <f t="shared" si="119"/>
        <v>9</v>
      </c>
      <c r="AX254" s="49"/>
      <c r="AZ254" s="11">
        <f t="shared" si="109"/>
      </c>
      <c r="BA254" s="11">
        <f t="shared" si="120"/>
        <v>16</v>
      </c>
      <c r="BR254" s="49"/>
      <c r="BS254" s="49"/>
      <c r="BT254" s="49"/>
      <c r="BU254" s="49"/>
      <c r="BV254" s="46"/>
      <c r="BW254" s="46"/>
      <c r="BX254" s="46"/>
      <c r="BY254" s="47"/>
      <c r="BZ254" s="47"/>
      <c r="CA254" s="15">
        <f t="shared" si="110"/>
      </c>
      <c r="CB254" s="11">
        <f t="shared" si="121"/>
        <v>9</v>
      </c>
      <c r="CJ254" s="12"/>
      <c r="CK254" s="12"/>
      <c r="CL254" s="12" t="str">
        <f t="shared" si="111"/>
        <v> </v>
      </c>
      <c r="CM254" s="48"/>
      <c r="CN254" s="28">
        <f t="shared" si="112"/>
      </c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</row>
    <row r="255" spans="1:119" ht="12" customHeight="1">
      <c r="A255" s="41">
        <f t="shared" si="92"/>
      </c>
      <c r="B255" s="41"/>
      <c r="C255" s="32" t="str">
        <f>CONCATENATE(A257,"A")</f>
        <v>85A</v>
      </c>
      <c r="D255" s="33"/>
      <c r="E255" s="50"/>
      <c r="F255" s="34"/>
      <c r="G255" s="35">
        <f t="shared" si="93"/>
      </c>
      <c r="H255" s="34"/>
      <c r="I255" s="35">
        <f t="shared" si="94"/>
      </c>
      <c r="J255" s="34"/>
      <c r="K255" s="36">
        <f t="shared" si="95"/>
      </c>
      <c r="L255" s="51"/>
      <c r="M255" s="52">
        <f>IF(ISBLANK(L255),"",IF(L255=0,$CL$2,CM255))</f>
      </c>
      <c r="N255" s="53">
        <f>IF(ISNUMBER(M255),IF(ISNUMBER(M255),IF(ISNUMBER(M255),M255+G255+G256+G257+I255+I256+I257+K255+K256+K257,""),""),"")</f>
      </c>
      <c r="O255" s="53">
        <f>IF(ISNUMBER(N255),VLOOKUP(BY255,CA:CB,2,0),"")</f>
      </c>
      <c r="P255" s="37">
        <f t="shared" si="96"/>
      </c>
      <c r="Q255" s="38">
        <f t="shared" si="97"/>
      </c>
      <c r="R255" s="12"/>
      <c r="S255" s="18">
        <f t="shared" si="98"/>
      </c>
      <c r="T255" s="12">
        <f t="shared" si="99"/>
      </c>
      <c r="U255" s="12">
        <f t="shared" si="100"/>
      </c>
      <c r="V255" s="15">
        <f t="shared" si="101"/>
      </c>
      <c r="W255" s="15">
        <f t="shared" si="102"/>
      </c>
      <c r="X255" s="11">
        <f t="shared" si="113"/>
        <v>24</v>
      </c>
      <c r="AA255" s="11">
        <f t="shared" si="103"/>
      </c>
      <c r="AB255" s="11">
        <f t="shared" si="114"/>
        <v>11</v>
      </c>
      <c r="AD255" s="11">
        <f t="shared" si="104"/>
      </c>
      <c r="AE255" s="11">
        <f t="shared" si="115"/>
        <v>21</v>
      </c>
      <c r="AG255" s="11">
        <f t="shared" si="105"/>
      </c>
      <c r="AH255" s="11">
        <f t="shared" si="116"/>
        <v>2</v>
      </c>
      <c r="AJ255" s="11">
        <f t="shared" si="106"/>
      </c>
      <c r="AK255" s="11">
        <f t="shared" si="117"/>
        <v>2</v>
      </c>
      <c r="AM255" s="11" t="e">
        <f>NA()</f>
        <v>#N/A</v>
      </c>
      <c r="AN255" s="11" t="e">
        <f t="shared" si="118"/>
        <v>#N/A</v>
      </c>
      <c r="AP255" s="54" t="e">
        <f>IF("#REF!,#REF!+0,)",TRUE)</f>
        <v>#VALUE!</v>
      </c>
      <c r="AQ255" s="13">
        <f t="shared" si="107"/>
      </c>
      <c r="AS255" s="49">
        <f>IF(ISNUMBER(AP255),VLOOKUP(AP255,AQ:AR,2,0),"")</f>
      </c>
      <c r="AT255" s="40"/>
      <c r="AU255" s="49">
        <f>N255</f>
      </c>
      <c r="AV255" s="11">
        <f t="shared" si="108"/>
      </c>
      <c r="AW255" s="11">
        <f t="shared" si="119"/>
        <v>9</v>
      </c>
      <c r="AX255" s="49">
        <f>IF(ISNUMBER(AU255),VLOOKUP(AU255,AV:AW,2,0),"")</f>
      </c>
      <c r="AZ255" s="11">
        <f t="shared" si="109"/>
      </c>
      <c r="BA255" s="11">
        <f t="shared" si="120"/>
        <v>16</v>
      </c>
      <c r="BR255" s="49">
        <f>N255</f>
      </c>
      <c r="BS255" s="49">
        <f>SUM(G255,G256,G257)</f>
        <v>0</v>
      </c>
      <c r="BT255" s="46">
        <f>SUM(J255,J256,J257)</f>
        <v>0</v>
      </c>
      <c r="BU255" s="46">
        <f>M255</f>
      </c>
      <c r="BV255" s="46" t="e">
        <f>"#REF!"</f>
        <v>#REF!</v>
      </c>
      <c r="BW255" s="46">
        <f>SUM(I255,I256,I257)</f>
        <v>0</v>
      </c>
      <c r="BX255" s="46" t="e">
        <f>"#REF!"</f>
        <v>#REF!</v>
      </c>
      <c r="BY255" s="47">
        <f>IF(ISNUMBER(N255),CONCATENATE(BR255+100,BS255+100,BT255+100,BU255+100,BW255+100)+0,"")</f>
      </c>
      <c r="BZ255" s="47">
        <f>IF(ISNUMBER(SMALL(BY:BY,ROW()-2)),SMALL(BY:BY,ROW()-2),"")</f>
      </c>
      <c r="CA255" s="15">
        <f t="shared" si="110"/>
      </c>
      <c r="CB255" s="11">
        <f t="shared" si="121"/>
        <v>9</v>
      </c>
      <c r="CJ255" s="12"/>
      <c r="CK255" s="12"/>
      <c r="CL255" s="12" t="str">
        <f t="shared" si="111"/>
        <v> </v>
      </c>
      <c r="CM255" s="48" t="str">
        <f>VLOOKUP(L255,AJ:AK,2,0)</f>
        <v> </v>
      </c>
      <c r="CN255" s="28">
        <f t="shared" si="112"/>
      </c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</row>
    <row r="256" spans="1:119" ht="12" customHeight="1">
      <c r="A256" s="41">
        <f t="shared" si="92"/>
      </c>
      <c r="B256" s="41"/>
      <c r="C256" s="32" t="str">
        <f>CONCATENATE(A257,"B")</f>
        <v>85B</v>
      </c>
      <c r="D256" s="33"/>
      <c r="E256" s="50"/>
      <c r="F256" s="34"/>
      <c r="G256" s="35">
        <f t="shared" si="93"/>
      </c>
      <c r="H256" s="34"/>
      <c r="I256" s="35">
        <f t="shared" si="94"/>
      </c>
      <c r="J256" s="34"/>
      <c r="K256" s="36">
        <f t="shared" si="95"/>
      </c>
      <c r="L256" s="51"/>
      <c r="M256" s="52"/>
      <c r="N256" s="53"/>
      <c r="O256" s="53"/>
      <c r="P256" s="37">
        <f t="shared" si="96"/>
      </c>
      <c r="Q256" s="38">
        <f t="shared" si="97"/>
      </c>
      <c r="R256" s="12"/>
      <c r="S256" s="18">
        <f t="shared" si="98"/>
      </c>
      <c r="T256" s="12">
        <f t="shared" si="99"/>
      </c>
      <c r="U256" s="12">
        <f t="shared" si="100"/>
      </c>
      <c r="V256" s="15">
        <f t="shared" si="101"/>
      </c>
      <c r="W256" s="15">
        <f t="shared" si="102"/>
      </c>
      <c r="X256" s="11">
        <f t="shared" si="113"/>
        <v>24</v>
      </c>
      <c r="AA256" s="11">
        <f t="shared" si="103"/>
      </c>
      <c r="AB256" s="11">
        <f t="shared" si="114"/>
        <v>11</v>
      </c>
      <c r="AD256" s="11">
        <f t="shared" si="104"/>
      </c>
      <c r="AE256" s="11">
        <f t="shared" si="115"/>
        <v>21</v>
      </c>
      <c r="AG256" s="11">
        <f t="shared" si="105"/>
      </c>
      <c r="AH256" s="11">
        <f t="shared" si="116"/>
        <v>2</v>
      </c>
      <c r="AJ256" s="11">
        <f t="shared" si="106"/>
      </c>
      <c r="AK256" s="11">
        <f t="shared" si="117"/>
        <v>2</v>
      </c>
      <c r="AM256" s="11" t="e">
        <f>NA()</f>
        <v>#N/A</v>
      </c>
      <c r="AN256" s="11" t="e">
        <f t="shared" si="118"/>
        <v>#N/A</v>
      </c>
      <c r="AP256" s="54"/>
      <c r="AQ256" s="13">
        <f t="shared" si="107"/>
      </c>
      <c r="AS256" s="49"/>
      <c r="AT256" s="40"/>
      <c r="AU256" s="49"/>
      <c r="AV256" s="11">
        <f t="shared" si="108"/>
      </c>
      <c r="AW256" s="11">
        <f t="shared" si="119"/>
        <v>9</v>
      </c>
      <c r="AX256" s="49"/>
      <c r="AZ256" s="11">
        <f t="shared" si="109"/>
      </c>
      <c r="BA256" s="11">
        <f t="shared" si="120"/>
        <v>16</v>
      </c>
      <c r="BR256" s="49"/>
      <c r="BS256" s="49"/>
      <c r="BT256" s="49"/>
      <c r="BU256" s="49"/>
      <c r="BV256" s="46"/>
      <c r="BW256" s="46"/>
      <c r="BX256" s="46"/>
      <c r="BY256" s="47"/>
      <c r="BZ256" s="47"/>
      <c r="CA256" s="15">
        <f t="shared" si="110"/>
      </c>
      <c r="CB256" s="11">
        <f t="shared" si="121"/>
        <v>9</v>
      </c>
      <c r="CJ256" s="12"/>
      <c r="CK256" s="12"/>
      <c r="CL256" s="12" t="str">
        <f t="shared" si="111"/>
        <v> </v>
      </c>
      <c r="CM256" s="48"/>
      <c r="CN256" s="28">
        <f t="shared" si="112"/>
      </c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</row>
    <row r="257" spans="1:119" ht="12" customHeight="1">
      <c r="A257" s="41">
        <f t="shared" si="92"/>
        <v>85</v>
      </c>
      <c r="B257" s="41"/>
      <c r="C257" s="32" t="str">
        <f>CONCATENATE(A257,"C")</f>
        <v>85C</v>
      </c>
      <c r="D257" s="33"/>
      <c r="E257" s="50"/>
      <c r="F257" s="34"/>
      <c r="G257" s="35">
        <f t="shared" si="93"/>
      </c>
      <c r="H257" s="34"/>
      <c r="I257" s="35">
        <f t="shared" si="94"/>
      </c>
      <c r="J257" s="34"/>
      <c r="K257" s="36">
        <f t="shared" si="95"/>
      </c>
      <c r="L257" s="51"/>
      <c r="M257" s="52"/>
      <c r="N257" s="53"/>
      <c r="O257" s="53"/>
      <c r="P257" s="37">
        <f t="shared" si="96"/>
      </c>
      <c r="Q257" s="38">
        <f t="shared" si="97"/>
      </c>
      <c r="R257" s="12"/>
      <c r="S257" s="18">
        <f t="shared" si="98"/>
      </c>
      <c r="T257" s="12">
        <f t="shared" si="99"/>
      </c>
      <c r="U257" s="12">
        <f t="shared" si="100"/>
      </c>
      <c r="V257" s="15">
        <f t="shared" si="101"/>
      </c>
      <c r="W257" s="15">
        <f t="shared" si="102"/>
      </c>
      <c r="X257" s="11">
        <f t="shared" si="113"/>
        <v>24</v>
      </c>
      <c r="AA257" s="11">
        <f t="shared" si="103"/>
      </c>
      <c r="AB257" s="11">
        <f t="shared" si="114"/>
        <v>11</v>
      </c>
      <c r="AD257" s="11">
        <f t="shared" si="104"/>
      </c>
      <c r="AE257" s="11">
        <f t="shared" si="115"/>
        <v>21</v>
      </c>
      <c r="AG257" s="11">
        <f t="shared" si="105"/>
      </c>
      <c r="AH257" s="11">
        <f t="shared" si="116"/>
        <v>2</v>
      </c>
      <c r="AJ257" s="11">
        <f t="shared" si="106"/>
      </c>
      <c r="AK257" s="11">
        <f t="shared" si="117"/>
        <v>2</v>
      </c>
      <c r="AM257" s="11" t="e">
        <f>NA()</f>
        <v>#N/A</v>
      </c>
      <c r="AN257" s="11" t="e">
        <f t="shared" si="118"/>
        <v>#N/A</v>
      </c>
      <c r="AP257" s="54"/>
      <c r="AQ257" s="13">
        <f t="shared" si="107"/>
      </c>
      <c r="AS257" s="49"/>
      <c r="AT257" s="40"/>
      <c r="AU257" s="49"/>
      <c r="AV257" s="11">
        <f t="shared" si="108"/>
      </c>
      <c r="AW257" s="11">
        <f t="shared" si="119"/>
        <v>9</v>
      </c>
      <c r="AX257" s="49"/>
      <c r="AZ257" s="11">
        <f t="shared" si="109"/>
      </c>
      <c r="BA257" s="11">
        <f t="shared" si="120"/>
        <v>16</v>
      </c>
      <c r="BR257" s="49"/>
      <c r="BS257" s="49"/>
      <c r="BT257" s="49"/>
      <c r="BU257" s="49"/>
      <c r="BV257" s="46"/>
      <c r="BW257" s="46"/>
      <c r="BX257" s="46"/>
      <c r="BY257" s="47"/>
      <c r="BZ257" s="47"/>
      <c r="CA257" s="15">
        <f t="shared" si="110"/>
      </c>
      <c r="CB257" s="11">
        <f t="shared" si="121"/>
        <v>9</v>
      </c>
      <c r="CJ257" s="12"/>
      <c r="CK257" s="12"/>
      <c r="CL257" s="12" t="str">
        <f t="shared" si="111"/>
        <v> </v>
      </c>
      <c r="CM257" s="48"/>
      <c r="CN257" s="28">
        <f t="shared" si="112"/>
      </c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20"/>
      <c r="DC257" s="20"/>
      <c r="DD257" s="20"/>
      <c r="DE257" s="20"/>
      <c r="DF257" s="20"/>
      <c r="DG257" s="20"/>
      <c r="DH257" s="20"/>
      <c r="DI257" s="20"/>
      <c r="DJ257" s="20"/>
      <c r="DK257" s="20"/>
      <c r="DL257" s="20"/>
      <c r="DM257" s="20"/>
      <c r="DN257" s="20"/>
      <c r="DO257" s="20"/>
    </row>
    <row r="258" spans="1:119" ht="12" customHeight="1">
      <c r="A258" s="41">
        <f t="shared" si="92"/>
      </c>
      <c r="B258" s="41"/>
      <c r="C258" s="32" t="str">
        <f>CONCATENATE(A260,"A")</f>
        <v>86A</v>
      </c>
      <c r="D258" s="33"/>
      <c r="E258" s="50"/>
      <c r="F258" s="34"/>
      <c r="G258" s="35">
        <f t="shared" si="93"/>
      </c>
      <c r="H258" s="34"/>
      <c r="I258" s="35">
        <f t="shared" si="94"/>
      </c>
      <c r="J258" s="34"/>
      <c r="K258" s="36">
        <f t="shared" si="95"/>
      </c>
      <c r="L258" s="51"/>
      <c r="M258" s="52">
        <f>IF(ISBLANK(L258),"",IF(L258=0,$CL$2,CM258))</f>
      </c>
      <c r="N258" s="53">
        <f>IF(ISNUMBER(M258),IF(ISNUMBER(M258),IF(ISNUMBER(M258),M258+G258+G259+G260+I258+I259+I260+K258+K259+K260,""),""),"")</f>
      </c>
      <c r="O258" s="53">
        <f>IF(ISNUMBER(N258),VLOOKUP(BY258,CA:CB,2,0),"")</f>
      </c>
      <c r="P258" s="37">
        <f t="shared" si="96"/>
      </c>
      <c r="Q258" s="38">
        <f t="shared" si="97"/>
      </c>
      <c r="R258" s="12"/>
      <c r="S258" s="18">
        <f t="shared" si="98"/>
      </c>
      <c r="T258" s="12">
        <f t="shared" si="99"/>
      </c>
      <c r="U258" s="12">
        <f t="shared" si="100"/>
      </c>
      <c r="V258" s="15">
        <f t="shared" si="101"/>
      </c>
      <c r="W258" s="15">
        <f t="shared" si="102"/>
      </c>
      <c r="X258" s="11">
        <f t="shared" si="113"/>
        <v>24</v>
      </c>
      <c r="AA258" s="11">
        <f t="shared" si="103"/>
      </c>
      <c r="AB258" s="11">
        <f t="shared" si="114"/>
        <v>11</v>
      </c>
      <c r="AD258" s="11">
        <f t="shared" si="104"/>
      </c>
      <c r="AE258" s="11">
        <f t="shared" si="115"/>
        <v>21</v>
      </c>
      <c r="AG258" s="11">
        <f t="shared" si="105"/>
      </c>
      <c r="AH258" s="11">
        <f t="shared" si="116"/>
        <v>2</v>
      </c>
      <c r="AJ258" s="11">
        <f t="shared" si="106"/>
      </c>
      <c r="AK258" s="11">
        <f t="shared" si="117"/>
        <v>2</v>
      </c>
      <c r="AM258" s="11" t="e">
        <f>NA()</f>
        <v>#N/A</v>
      </c>
      <c r="AN258" s="11" t="e">
        <f t="shared" si="118"/>
        <v>#N/A</v>
      </c>
      <c r="AP258" s="54" t="e">
        <f>IF("#REF!,#REF!+0,)",TRUE)</f>
        <v>#VALUE!</v>
      </c>
      <c r="AQ258" s="13">
        <f t="shared" si="107"/>
      </c>
      <c r="AS258" s="49">
        <f>IF(ISNUMBER(AP258),VLOOKUP(AP258,AQ:AR,2,0),"")</f>
      </c>
      <c r="AT258" s="40"/>
      <c r="AU258" s="49">
        <f>N258</f>
      </c>
      <c r="AV258" s="11">
        <f t="shared" si="108"/>
      </c>
      <c r="AW258" s="11">
        <f t="shared" si="119"/>
        <v>9</v>
      </c>
      <c r="AX258" s="49">
        <f>IF(ISNUMBER(AU258),VLOOKUP(AU258,AV:AW,2,0),"")</f>
      </c>
      <c r="AZ258" s="11">
        <f t="shared" si="109"/>
      </c>
      <c r="BA258" s="11">
        <f t="shared" si="120"/>
        <v>16</v>
      </c>
      <c r="BR258" s="49">
        <f>N258</f>
      </c>
      <c r="BS258" s="49">
        <f>SUM(G258,G259,G260)</f>
        <v>0</v>
      </c>
      <c r="BT258" s="46">
        <f>SUM(J258,J259,J260)</f>
        <v>0</v>
      </c>
      <c r="BU258" s="46">
        <f>M258</f>
      </c>
      <c r="BV258" s="46" t="e">
        <f>"#REF!"</f>
        <v>#REF!</v>
      </c>
      <c r="BW258" s="46">
        <f>SUM(I258,I259,I260)</f>
        <v>0</v>
      </c>
      <c r="BX258" s="46" t="e">
        <f>"#REF!"</f>
        <v>#REF!</v>
      </c>
      <c r="BY258" s="47">
        <f>IF(ISNUMBER(N258),CONCATENATE(BR258+100,BS258+100,BT258+100,BU258+100,BW258+100)+0,"")</f>
      </c>
      <c r="BZ258" s="47">
        <f>IF(ISNUMBER(SMALL(BY:BY,ROW()-2)),SMALL(BY:BY,ROW()-2),"")</f>
      </c>
      <c r="CA258" s="15">
        <f t="shared" si="110"/>
      </c>
      <c r="CB258" s="11">
        <f t="shared" si="121"/>
        <v>9</v>
      </c>
      <c r="CJ258" s="12"/>
      <c r="CK258" s="12"/>
      <c r="CL258" s="12" t="str">
        <f t="shared" si="111"/>
        <v> </v>
      </c>
      <c r="CM258" s="48" t="str">
        <f>VLOOKUP(L258,AJ:AK,2,0)</f>
        <v> </v>
      </c>
      <c r="CN258" s="28">
        <f t="shared" si="112"/>
      </c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  <c r="DL258" s="20"/>
      <c r="DM258" s="20"/>
      <c r="DN258" s="20"/>
      <c r="DO258" s="20"/>
    </row>
    <row r="259" spans="1:119" ht="12" customHeight="1">
      <c r="A259" s="41">
        <f aca="true" t="shared" si="122" ref="A259:A302">IF(MOD(ROW(),3)=2,((ROW()+1)/3)-1,"")</f>
      </c>
      <c r="B259" s="41"/>
      <c r="C259" s="32" t="str">
        <f>CONCATENATE(A260,"B")</f>
        <v>86B</v>
      </c>
      <c r="D259" s="33"/>
      <c r="E259" s="50"/>
      <c r="F259" s="34"/>
      <c r="G259" s="35">
        <f aca="true" t="shared" si="123" ref="G259:G302">IF(ISBLANK(F259),"",IF(F259=0,$CK$2,CL259))</f>
      </c>
      <c r="H259" s="34"/>
      <c r="I259" s="35">
        <f aca="true" t="shared" si="124" ref="I259:I302">IF(ISBLANK(H259),"",IF(H259=0,$CO$2,CN259))</f>
      </c>
      <c r="J259" s="34"/>
      <c r="K259" s="36">
        <f aca="true" t="shared" si="125" ref="K259:K302">IF(ISNUMBER(J259),VLOOKUP(J259,AG$1:AH$65536,2,0),"")</f>
      </c>
      <c r="L259" s="51"/>
      <c r="M259" s="52"/>
      <c r="N259" s="53"/>
      <c r="O259" s="53"/>
      <c r="P259" s="37">
        <f aca="true" t="shared" si="126" ref="P259:P302">IF(ISNUMBER(G259),IF(ISNUMBER(I259),IF(ISNUMBER(K259),SUM(G259,I259,K259),""),""),"")</f>
      </c>
      <c r="Q259" s="38">
        <f aca="true" t="shared" si="127" ref="Q259:Q302">IF(ISNUMBER(P259),VLOOKUP(V259,W$1:X$65536,2,0),"")</f>
      </c>
      <c r="R259" s="12"/>
      <c r="S259" s="18">
        <f aca="true" t="shared" si="128" ref="S259:S302">G259</f>
      </c>
      <c r="T259" s="12">
        <f aca="true" t="shared" si="129" ref="T259:T302">I259</f>
      </c>
      <c r="U259" s="12">
        <f aca="true" t="shared" si="130" ref="U259:U302">K259</f>
      </c>
      <c r="V259" s="15">
        <f aca="true" t="shared" si="131" ref="V259:V302">IF(ISNUMBER(P259),CONCATENATE(P259+100,S259+100,U259+100,T259+100)+0,"")</f>
      </c>
      <c r="W259" s="15">
        <f aca="true" t="shared" si="132" ref="W259:W302">IF(ISNUMBER(SMALL(V$1:V$65536,ROW()-2)),SMALL(V$1:V$65536,ROW()-2),"")</f>
      </c>
      <c r="X259" s="11">
        <f t="shared" si="113"/>
        <v>24</v>
      </c>
      <c r="AA259" s="11">
        <f aca="true" t="shared" si="133" ref="AA259:AA302">IF(ISNUMBER(LARGE(F$1:F$65536,ROW()-2)),LARGE(F$1:F$65536,ROW()-2),"")</f>
      </c>
      <c r="AB259" s="11">
        <f t="shared" si="114"/>
        <v>11</v>
      </c>
      <c r="AD259" s="11">
        <f aca="true" t="shared" si="134" ref="AD259:AD302">IF(ISNUMBER(SMALL(H$1:H$65536,ROW()-2)),SMALL(H$1:H$65536,ROW()-2),"")</f>
      </c>
      <c r="AE259" s="11">
        <f t="shared" si="115"/>
        <v>21</v>
      </c>
      <c r="AG259" s="11">
        <f aca="true" t="shared" si="135" ref="AG259:AG302">IF(ISNUMBER(SMALL(J$1:J$65536,ROW()-2)),SMALL(J$1:J$65536,ROW()-2),"")</f>
      </c>
      <c r="AH259" s="11">
        <f t="shared" si="116"/>
        <v>2</v>
      </c>
      <c r="AJ259" s="11">
        <f aca="true" t="shared" si="136" ref="AJ259:AJ302">IF(ISNUMBER(LARGE(L$1:L$65536,ROW()-2)),LARGE(L$1:L$65536,ROW()-2),"")</f>
      </c>
      <c r="AK259" s="11">
        <f t="shared" si="117"/>
        <v>2</v>
      </c>
      <c r="AM259" s="11" t="e">
        <f>NA()</f>
        <v>#N/A</v>
      </c>
      <c r="AN259" s="11" t="e">
        <f t="shared" si="118"/>
        <v>#N/A</v>
      </c>
      <c r="AP259" s="54"/>
      <c r="AQ259" s="13">
        <f aca="true" t="shared" si="137" ref="AQ259:AQ302">IF(ISNUMBER(LARGE(AP$1:AP$65536,ROW()-2)),LARGE(AP$1:AP$65536,ROW()-2),"")</f>
      </c>
      <c r="AS259" s="49"/>
      <c r="AT259" s="40"/>
      <c r="AU259" s="49"/>
      <c r="AV259" s="11">
        <f aca="true" t="shared" si="138" ref="AV259:AV302">IF(ISNUMBER(SMALL(N$1:N$65536,ROW()-2)),SMALL(N$1:N$65536,ROW()-2),"")</f>
      </c>
      <c r="AW259" s="11">
        <f t="shared" si="119"/>
        <v>9</v>
      </c>
      <c r="AX259" s="49"/>
      <c r="AZ259" s="11">
        <f aca="true" t="shared" si="139" ref="AZ259:AZ302">IF(ISNUMBER(SMALL(P$1:P$65536,ROW()-2)),SMALL(P$1:P$65536,ROW()-2),"")</f>
      </c>
      <c r="BA259" s="11">
        <f t="shared" si="120"/>
        <v>16</v>
      </c>
      <c r="BR259" s="49"/>
      <c r="BS259" s="49"/>
      <c r="BT259" s="49"/>
      <c r="BU259" s="49"/>
      <c r="BV259" s="46"/>
      <c r="BW259" s="46"/>
      <c r="BX259" s="46"/>
      <c r="BY259" s="47"/>
      <c r="BZ259" s="47"/>
      <c r="CA259" s="15">
        <f aca="true" t="shared" si="140" ref="CA259:CA302">IF(ISNUMBER(SMALL(BY$1:BY$65536,ROW()-2)),SMALL(BY$1:BY$65536,ROW()-2),"")</f>
      </c>
      <c r="CB259" s="11">
        <f t="shared" si="121"/>
        <v>9</v>
      </c>
      <c r="CJ259" s="12"/>
      <c r="CK259" s="12"/>
      <c r="CL259" s="12" t="str">
        <f aca="true" t="shared" si="141" ref="CL259:CL302">VLOOKUP(F259,AA$1:AB$65536,2,0)</f>
        <v> </v>
      </c>
      <c r="CM259" s="48"/>
      <c r="CN259" s="28">
        <f aca="true" t="shared" si="142" ref="CN259:CN302">IF(ISNUMBER(H259),VLOOKUP(H259,AD$1:AE$65536,2,0),"")</f>
      </c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</row>
    <row r="260" spans="1:119" ht="12" customHeight="1">
      <c r="A260" s="41">
        <f t="shared" si="122"/>
        <v>86</v>
      </c>
      <c r="B260" s="41"/>
      <c r="C260" s="32" t="str">
        <f>CONCATENATE(A260,"C")</f>
        <v>86C</v>
      </c>
      <c r="D260" s="33"/>
      <c r="E260" s="50"/>
      <c r="F260" s="34"/>
      <c r="G260" s="35">
        <f t="shared" si="123"/>
      </c>
      <c r="H260" s="34"/>
      <c r="I260" s="35">
        <f t="shared" si="124"/>
      </c>
      <c r="J260" s="34"/>
      <c r="K260" s="36">
        <f t="shared" si="125"/>
      </c>
      <c r="L260" s="51"/>
      <c r="M260" s="52"/>
      <c r="N260" s="53"/>
      <c r="O260" s="53"/>
      <c r="P260" s="37">
        <f t="shared" si="126"/>
      </c>
      <c r="Q260" s="38">
        <f t="shared" si="127"/>
      </c>
      <c r="R260" s="12"/>
      <c r="S260" s="18">
        <f t="shared" si="128"/>
      </c>
      <c r="T260" s="12">
        <f t="shared" si="129"/>
      </c>
      <c r="U260" s="12">
        <f t="shared" si="130"/>
      </c>
      <c r="V260" s="15">
        <f t="shared" si="131"/>
      </c>
      <c r="W260" s="15">
        <f t="shared" si="132"/>
      </c>
      <c r="X260" s="11">
        <f aca="true" t="shared" si="143" ref="X260:X302">IF(W259&lt;&gt;W260,X259+1,X259)</f>
        <v>24</v>
      </c>
      <c r="AA260" s="11">
        <f t="shared" si="133"/>
      </c>
      <c r="AB260" s="11">
        <f aca="true" t="shared" si="144" ref="AB260:AB302">IF(AA259&lt;&gt;AA260,AB259+1,AB259)</f>
        <v>11</v>
      </c>
      <c r="AD260" s="11">
        <f t="shared" si="134"/>
      </c>
      <c r="AE260" s="11">
        <f aca="true" t="shared" si="145" ref="AE260:AE302">IF(AD259&lt;&gt;AD260,AE259+1,AE259)</f>
        <v>21</v>
      </c>
      <c r="AG260" s="11">
        <f t="shared" si="135"/>
      </c>
      <c r="AH260" s="11">
        <f aca="true" t="shared" si="146" ref="AH260:AH302">IF(AG259&lt;&gt;AG260,AH259+1,AH259)</f>
        <v>2</v>
      </c>
      <c r="AJ260" s="11">
        <f t="shared" si="136"/>
      </c>
      <c r="AK260" s="11">
        <f aca="true" t="shared" si="147" ref="AK260:AK302">IF(AJ259&lt;&gt;AJ260,AK259+1,AK259)</f>
        <v>2</v>
      </c>
      <c r="AM260" s="11" t="e">
        <f>NA()</f>
        <v>#N/A</v>
      </c>
      <c r="AN260" s="11" t="e">
        <f aca="true" t="shared" si="148" ref="AN260:AN302">IF(AM259&lt;&gt;AM260,AN259+1,AN259)</f>
        <v>#N/A</v>
      </c>
      <c r="AP260" s="54"/>
      <c r="AQ260" s="13">
        <f t="shared" si="137"/>
      </c>
      <c r="AS260" s="49"/>
      <c r="AT260" s="40"/>
      <c r="AU260" s="49"/>
      <c r="AV260" s="11">
        <f t="shared" si="138"/>
      </c>
      <c r="AW260" s="11">
        <f aca="true" t="shared" si="149" ref="AW260:AW302">IF(AV259&lt;&gt;AV260,AW259+1,AW259)</f>
        <v>9</v>
      </c>
      <c r="AX260" s="49"/>
      <c r="AZ260" s="11">
        <f t="shared" si="139"/>
      </c>
      <c r="BA260" s="11">
        <f aca="true" t="shared" si="150" ref="BA260:BA302">IF(AZ259&lt;&gt;AZ260,BA259+1,BA259)</f>
        <v>16</v>
      </c>
      <c r="BR260" s="49"/>
      <c r="BS260" s="49"/>
      <c r="BT260" s="49"/>
      <c r="BU260" s="49"/>
      <c r="BV260" s="46"/>
      <c r="BW260" s="46"/>
      <c r="BX260" s="46"/>
      <c r="BY260" s="47"/>
      <c r="BZ260" s="47"/>
      <c r="CA260" s="15">
        <f t="shared" si="140"/>
      </c>
      <c r="CB260" s="11">
        <f aca="true" t="shared" si="151" ref="CB260:CB302">IF(CA259&lt;&gt;CA260,CB259+1,CB259)</f>
        <v>9</v>
      </c>
      <c r="CJ260" s="12"/>
      <c r="CK260" s="12"/>
      <c r="CL260" s="12" t="str">
        <f t="shared" si="141"/>
        <v> </v>
      </c>
      <c r="CM260" s="48"/>
      <c r="CN260" s="28">
        <f t="shared" si="142"/>
      </c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</row>
    <row r="261" spans="1:119" ht="12" customHeight="1">
      <c r="A261" s="41">
        <f t="shared" si="122"/>
      </c>
      <c r="B261" s="41"/>
      <c r="C261" s="32" t="str">
        <f>CONCATENATE(A263,"A")</f>
        <v>87A</v>
      </c>
      <c r="D261" s="33"/>
      <c r="E261" s="50"/>
      <c r="F261" s="34"/>
      <c r="G261" s="35">
        <f t="shared" si="123"/>
      </c>
      <c r="H261" s="34"/>
      <c r="I261" s="35">
        <f t="shared" si="124"/>
      </c>
      <c r="J261" s="34"/>
      <c r="K261" s="36">
        <f t="shared" si="125"/>
      </c>
      <c r="L261" s="51"/>
      <c r="M261" s="52">
        <f>IF(ISBLANK(L261),"",IF(L261=0,$CL$2,CM261))</f>
      </c>
      <c r="N261" s="53">
        <f>IF(ISNUMBER(M261),IF(ISNUMBER(M261),IF(ISNUMBER(M261),M261+G261+G262+G263+I261+I262+I263+K261+K262+K263,""),""),"")</f>
      </c>
      <c r="O261" s="53">
        <f>IF(ISNUMBER(N261),VLOOKUP(BY261,CA:CB,2,0),"")</f>
      </c>
      <c r="P261" s="37">
        <f t="shared" si="126"/>
      </c>
      <c r="Q261" s="38">
        <f t="shared" si="127"/>
      </c>
      <c r="R261" s="12"/>
      <c r="S261" s="18">
        <f t="shared" si="128"/>
      </c>
      <c r="T261" s="12">
        <f t="shared" si="129"/>
      </c>
      <c r="U261" s="12">
        <f t="shared" si="130"/>
      </c>
      <c r="V261" s="15">
        <f t="shared" si="131"/>
      </c>
      <c r="W261" s="15">
        <f t="shared" si="132"/>
      </c>
      <c r="X261" s="11">
        <f t="shared" si="143"/>
        <v>24</v>
      </c>
      <c r="AA261" s="11">
        <f t="shared" si="133"/>
      </c>
      <c r="AB261" s="11">
        <f t="shared" si="144"/>
        <v>11</v>
      </c>
      <c r="AD261" s="11">
        <f t="shared" si="134"/>
      </c>
      <c r="AE261" s="11">
        <f t="shared" si="145"/>
        <v>21</v>
      </c>
      <c r="AG261" s="11">
        <f t="shared" si="135"/>
      </c>
      <c r="AH261" s="11">
        <f t="shared" si="146"/>
        <v>2</v>
      </c>
      <c r="AJ261" s="11">
        <f t="shared" si="136"/>
      </c>
      <c r="AK261" s="11">
        <f t="shared" si="147"/>
        <v>2</v>
      </c>
      <c r="AM261" s="11" t="e">
        <f>NA()</f>
        <v>#N/A</v>
      </c>
      <c r="AN261" s="11" t="e">
        <f t="shared" si="148"/>
        <v>#N/A</v>
      </c>
      <c r="AP261" s="54" t="e">
        <f>IF("#REF!,#REF!+0,)",TRUE)</f>
        <v>#VALUE!</v>
      </c>
      <c r="AQ261" s="13">
        <f t="shared" si="137"/>
      </c>
      <c r="AS261" s="49">
        <f>IF(ISNUMBER(AP261),VLOOKUP(AP261,AQ:AR,2,0),"")</f>
      </c>
      <c r="AT261" s="40"/>
      <c r="AU261" s="49">
        <f>N261</f>
      </c>
      <c r="AV261" s="11">
        <f t="shared" si="138"/>
      </c>
      <c r="AW261" s="11">
        <f t="shared" si="149"/>
        <v>9</v>
      </c>
      <c r="AX261" s="49">
        <f>IF(ISNUMBER(AU261),VLOOKUP(AU261,AV:AW,2,0),"")</f>
      </c>
      <c r="AZ261" s="11">
        <f t="shared" si="139"/>
      </c>
      <c r="BA261" s="11">
        <f t="shared" si="150"/>
        <v>16</v>
      </c>
      <c r="BR261" s="49">
        <f>N261</f>
      </c>
      <c r="BS261" s="49">
        <f>SUM(G261,G262,G263)</f>
        <v>0</v>
      </c>
      <c r="BT261" s="46">
        <f>SUM(J261,J262,J263)</f>
        <v>0</v>
      </c>
      <c r="BU261" s="46">
        <f>M261</f>
      </c>
      <c r="BV261" s="46" t="e">
        <f>"#REF!"</f>
        <v>#REF!</v>
      </c>
      <c r="BW261" s="46">
        <f>SUM(I261,I262,I263)</f>
        <v>0</v>
      </c>
      <c r="BX261" s="46" t="e">
        <f>"#REF!"</f>
        <v>#REF!</v>
      </c>
      <c r="BY261" s="47">
        <f>IF(ISNUMBER(N261),CONCATENATE(BR261+100,BS261+100,BT261+100,BU261+100,BW261+100)+0,"")</f>
      </c>
      <c r="BZ261" s="47">
        <f>IF(ISNUMBER(SMALL(BY:BY,ROW()-2)),SMALL(BY:BY,ROW()-2),"")</f>
      </c>
      <c r="CA261" s="15">
        <f t="shared" si="140"/>
      </c>
      <c r="CB261" s="11">
        <f t="shared" si="151"/>
        <v>9</v>
      </c>
      <c r="CJ261" s="12"/>
      <c r="CK261" s="12"/>
      <c r="CL261" s="12" t="str">
        <f t="shared" si="141"/>
        <v> </v>
      </c>
      <c r="CM261" s="48" t="str">
        <f>VLOOKUP(L261,AJ:AK,2,0)</f>
        <v> </v>
      </c>
      <c r="CN261" s="28">
        <f t="shared" si="142"/>
      </c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</row>
    <row r="262" spans="1:119" ht="12" customHeight="1">
      <c r="A262" s="41">
        <f t="shared" si="122"/>
      </c>
      <c r="B262" s="41"/>
      <c r="C262" s="32" t="str">
        <f>CONCATENATE(A263,"B")</f>
        <v>87B</v>
      </c>
      <c r="D262" s="33"/>
      <c r="E262" s="50"/>
      <c r="F262" s="34"/>
      <c r="G262" s="35">
        <f t="shared" si="123"/>
      </c>
      <c r="H262" s="34"/>
      <c r="I262" s="35">
        <f t="shared" si="124"/>
      </c>
      <c r="J262" s="34"/>
      <c r="K262" s="36">
        <f t="shared" si="125"/>
      </c>
      <c r="L262" s="51"/>
      <c r="M262" s="52"/>
      <c r="N262" s="53"/>
      <c r="O262" s="53"/>
      <c r="P262" s="37">
        <f t="shared" si="126"/>
      </c>
      <c r="Q262" s="38">
        <f t="shared" si="127"/>
      </c>
      <c r="R262" s="12"/>
      <c r="S262" s="18">
        <f t="shared" si="128"/>
      </c>
      <c r="T262" s="12">
        <f t="shared" si="129"/>
      </c>
      <c r="U262" s="12">
        <f t="shared" si="130"/>
      </c>
      <c r="V262" s="15">
        <f t="shared" si="131"/>
      </c>
      <c r="W262" s="15">
        <f t="shared" si="132"/>
      </c>
      <c r="X262" s="11">
        <f t="shared" si="143"/>
        <v>24</v>
      </c>
      <c r="AA262" s="11">
        <f t="shared" si="133"/>
      </c>
      <c r="AB262" s="11">
        <f t="shared" si="144"/>
        <v>11</v>
      </c>
      <c r="AD262" s="11">
        <f t="shared" si="134"/>
      </c>
      <c r="AE262" s="11">
        <f t="shared" si="145"/>
        <v>21</v>
      </c>
      <c r="AG262" s="11">
        <f t="shared" si="135"/>
      </c>
      <c r="AH262" s="11">
        <f t="shared" si="146"/>
        <v>2</v>
      </c>
      <c r="AJ262" s="11">
        <f t="shared" si="136"/>
      </c>
      <c r="AK262" s="11">
        <f t="shared" si="147"/>
        <v>2</v>
      </c>
      <c r="AM262" s="11" t="e">
        <f>NA()</f>
        <v>#N/A</v>
      </c>
      <c r="AN262" s="11" t="e">
        <f t="shared" si="148"/>
        <v>#N/A</v>
      </c>
      <c r="AP262" s="54"/>
      <c r="AQ262" s="13">
        <f t="shared" si="137"/>
      </c>
      <c r="AS262" s="49"/>
      <c r="AT262" s="40"/>
      <c r="AU262" s="49"/>
      <c r="AV262" s="11">
        <f t="shared" si="138"/>
      </c>
      <c r="AW262" s="11">
        <f t="shared" si="149"/>
        <v>9</v>
      </c>
      <c r="AX262" s="49"/>
      <c r="AZ262" s="11">
        <f t="shared" si="139"/>
      </c>
      <c r="BA262" s="11">
        <f t="shared" si="150"/>
        <v>16</v>
      </c>
      <c r="BR262" s="49"/>
      <c r="BS262" s="49"/>
      <c r="BT262" s="49"/>
      <c r="BU262" s="49"/>
      <c r="BV262" s="46"/>
      <c r="BW262" s="46"/>
      <c r="BX262" s="46"/>
      <c r="BY262" s="47"/>
      <c r="BZ262" s="47"/>
      <c r="CA262" s="15">
        <f t="shared" si="140"/>
      </c>
      <c r="CB262" s="11">
        <f t="shared" si="151"/>
        <v>9</v>
      </c>
      <c r="CJ262" s="12"/>
      <c r="CK262" s="12"/>
      <c r="CL262" s="12" t="str">
        <f t="shared" si="141"/>
        <v> </v>
      </c>
      <c r="CM262" s="48"/>
      <c r="CN262" s="28">
        <f t="shared" si="142"/>
      </c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</row>
    <row r="263" spans="1:119" ht="12" customHeight="1">
      <c r="A263" s="41">
        <f t="shared" si="122"/>
        <v>87</v>
      </c>
      <c r="B263" s="41"/>
      <c r="C263" s="32" t="str">
        <f>CONCATENATE(A263,"C")</f>
        <v>87C</v>
      </c>
      <c r="D263" s="33"/>
      <c r="E263" s="50"/>
      <c r="F263" s="34"/>
      <c r="G263" s="35">
        <f t="shared" si="123"/>
      </c>
      <c r="H263" s="34"/>
      <c r="I263" s="35">
        <f t="shared" si="124"/>
      </c>
      <c r="J263" s="34"/>
      <c r="K263" s="36">
        <f t="shared" si="125"/>
      </c>
      <c r="L263" s="51"/>
      <c r="M263" s="52"/>
      <c r="N263" s="53"/>
      <c r="O263" s="53"/>
      <c r="P263" s="37">
        <f t="shared" si="126"/>
      </c>
      <c r="Q263" s="38">
        <f t="shared" si="127"/>
      </c>
      <c r="R263" s="12"/>
      <c r="S263" s="18">
        <f t="shared" si="128"/>
      </c>
      <c r="T263" s="12">
        <f t="shared" si="129"/>
      </c>
      <c r="U263" s="12">
        <f t="shared" si="130"/>
      </c>
      <c r="V263" s="15">
        <f t="shared" si="131"/>
      </c>
      <c r="W263" s="15">
        <f t="shared" si="132"/>
      </c>
      <c r="X263" s="11">
        <f t="shared" si="143"/>
        <v>24</v>
      </c>
      <c r="AA263" s="11">
        <f t="shared" si="133"/>
      </c>
      <c r="AB263" s="11">
        <f t="shared" si="144"/>
        <v>11</v>
      </c>
      <c r="AD263" s="11">
        <f t="shared" si="134"/>
      </c>
      <c r="AE263" s="11">
        <f t="shared" si="145"/>
        <v>21</v>
      </c>
      <c r="AG263" s="11">
        <f t="shared" si="135"/>
      </c>
      <c r="AH263" s="11">
        <f t="shared" si="146"/>
        <v>2</v>
      </c>
      <c r="AJ263" s="11">
        <f t="shared" si="136"/>
      </c>
      <c r="AK263" s="11">
        <f t="shared" si="147"/>
        <v>2</v>
      </c>
      <c r="AM263" s="11" t="e">
        <f>NA()</f>
        <v>#N/A</v>
      </c>
      <c r="AN263" s="11" t="e">
        <f t="shared" si="148"/>
        <v>#N/A</v>
      </c>
      <c r="AP263" s="54"/>
      <c r="AQ263" s="13">
        <f t="shared" si="137"/>
      </c>
      <c r="AS263" s="49"/>
      <c r="AT263" s="40"/>
      <c r="AU263" s="49"/>
      <c r="AV263" s="11">
        <f t="shared" si="138"/>
      </c>
      <c r="AW263" s="11">
        <f t="shared" si="149"/>
        <v>9</v>
      </c>
      <c r="AX263" s="49"/>
      <c r="AZ263" s="11">
        <f t="shared" si="139"/>
      </c>
      <c r="BA263" s="11">
        <f t="shared" si="150"/>
        <v>16</v>
      </c>
      <c r="BR263" s="49"/>
      <c r="BS263" s="49"/>
      <c r="BT263" s="49"/>
      <c r="BU263" s="49"/>
      <c r="BV263" s="46"/>
      <c r="BW263" s="46"/>
      <c r="BX263" s="46"/>
      <c r="BY263" s="47"/>
      <c r="BZ263" s="47"/>
      <c r="CA263" s="15">
        <f t="shared" si="140"/>
      </c>
      <c r="CB263" s="11">
        <f t="shared" si="151"/>
        <v>9</v>
      </c>
      <c r="CJ263" s="12"/>
      <c r="CK263" s="12"/>
      <c r="CL263" s="12" t="str">
        <f t="shared" si="141"/>
        <v> </v>
      </c>
      <c r="CM263" s="48"/>
      <c r="CN263" s="28">
        <f t="shared" si="142"/>
      </c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</row>
    <row r="264" spans="1:119" ht="12" customHeight="1">
      <c r="A264" s="41">
        <f t="shared" si="122"/>
      </c>
      <c r="B264" s="41"/>
      <c r="C264" s="32" t="str">
        <f>CONCATENATE(A266,"A")</f>
        <v>88A</v>
      </c>
      <c r="D264" s="33"/>
      <c r="E264" s="50"/>
      <c r="F264" s="34"/>
      <c r="G264" s="35">
        <f t="shared" si="123"/>
      </c>
      <c r="H264" s="34"/>
      <c r="I264" s="35">
        <f t="shared" si="124"/>
      </c>
      <c r="J264" s="34"/>
      <c r="K264" s="36">
        <f t="shared" si="125"/>
      </c>
      <c r="L264" s="51"/>
      <c r="M264" s="52">
        <f>IF(ISBLANK(L264),"",IF(L264=0,$CL$2,CM264))</f>
      </c>
      <c r="N264" s="53">
        <f>IF(ISNUMBER(M264),IF(ISNUMBER(M264),IF(ISNUMBER(M264),M264+G264+G265+G266+I264+I265+I266+K264+K265+K266,""),""),"")</f>
      </c>
      <c r="O264" s="53">
        <f>IF(ISNUMBER(N264),VLOOKUP(BY264,CA:CB,2,0),"")</f>
      </c>
      <c r="P264" s="37">
        <f t="shared" si="126"/>
      </c>
      <c r="Q264" s="38">
        <f t="shared" si="127"/>
      </c>
      <c r="R264" s="12"/>
      <c r="S264" s="18">
        <f t="shared" si="128"/>
      </c>
      <c r="T264" s="12">
        <f t="shared" si="129"/>
      </c>
      <c r="U264" s="12">
        <f t="shared" si="130"/>
      </c>
      <c r="V264" s="15">
        <f t="shared" si="131"/>
      </c>
      <c r="W264" s="15">
        <f t="shared" si="132"/>
      </c>
      <c r="X264" s="11">
        <f t="shared" si="143"/>
        <v>24</v>
      </c>
      <c r="AA264" s="11">
        <f t="shared" si="133"/>
      </c>
      <c r="AB264" s="11">
        <f t="shared" si="144"/>
        <v>11</v>
      </c>
      <c r="AD264" s="11">
        <f t="shared" si="134"/>
      </c>
      <c r="AE264" s="11">
        <f t="shared" si="145"/>
        <v>21</v>
      </c>
      <c r="AG264" s="11">
        <f t="shared" si="135"/>
      </c>
      <c r="AH264" s="11">
        <f t="shared" si="146"/>
        <v>2</v>
      </c>
      <c r="AJ264" s="11">
        <f t="shared" si="136"/>
      </c>
      <c r="AK264" s="11">
        <f t="shared" si="147"/>
        <v>2</v>
      </c>
      <c r="AM264" s="11" t="e">
        <f>NA()</f>
        <v>#N/A</v>
      </c>
      <c r="AN264" s="11" t="e">
        <f t="shared" si="148"/>
        <v>#N/A</v>
      </c>
      <c r="AP264" s="54" t="e">
        <f>IF("#REF!,#REF!+0,)",TRUE)</f>
        <v>#VALUE!</v>
      </c>
      <c r="AQ264" s="13">
        <f t="shared" si="137"/>
      </c>
      <c r="AS264" s="49">
        <f>IF(ISNUMBER(AP264),VLOOKUP(AP264,AQ:AR,2,0),"")</f>
      </c>
      <c r="AT264" s="40"/>
      <c r="AU264" s="49">
        <f>N264</f>
      </c>
      <c r="AV264" s="11">
        <f t="shared" si="138"/>
      </c>
      <c r="AW264" s="11">
        <f t="shared" si="149"/>
        <v>9</v>
      </c>
      <c r="AX264" s="49">
        <f>IF(ISNUMBER(AU264),VLOOKUP(AU264,AV:AW,2,0),"")</f>
      </c>
      <c r="AZ264" s="11">
        <f t="shared" si="139"/>
      </c>
      <c r="BA264" s="11">
        <f t="shared" si="150"/>
        <v>16</v>
      </c>
      <c r="BR264" s="49">
        <f>N264</f>
      </c>
      <c r="BS264" s="49">
        <f>SUM(G264,G265,G266)</f>
        <v>0</v>
      </c>
      <c r="BT264" s="46">
        <f>SUM(J264,J265,J266)</f>
        <v>0</v>
      </c>
      <c r="BU264" s="46">
        <f>M264</f>
      </c>
      <c r="BV264" s="46" t="e">
        <f>"#REF!"</f>
        <v>#REF!</v>
      </c>
      <c r="BW264" s="46">
        <f>SUM(I264,I265,I266)</f>
        <v>0</v>
      </c>
      <c r="BX264" s="46" t="e">
        <f>"#REF!"</f>
        <v>#REF!</v>
      </c>
      <c r="BY264" s="47">
        <f>IF(ISNUMBER(N264),CONCATENATE(BR264+100,BS264+100,BT264+100,BU264+100,BW264+100)+0,"")</f>
      </c>
      <c r="BZ264" s="47">
        <f>IF(ISNUMBER(SMALL(BY:BY,ROW()-2)),SMALL(BY:BY,ROW()-2),"")</f>
      </c>
      <c r="CA264" s="15">
        <f t="shared" si="140"/>
      </c>
      <c r="CB264" s="11">
        <f t="shared" si="151"/>
        <v>9</v>
      </c>
      <c r="CJ264" s="12"/>
      <c r="CK264" s="12"/>
      <c r="CL264" s="12" t="str">
        <f t="shared" si="141"/>
        <v> </v>
      </c>
      <c r="CM264" s="48" t="str">
        <f>VLOOKUP(L264,AJ:AK,2,0)</f>
        <v> </v>
      </c>
      <c r="CN264" s="28">
        <f t="shared" si="142"/>
      </c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</row>
    <row r="265" spans="1:119" ht="12" customHeight="1">
      <c r="A265" s="41">
        <f t="shared" si="122"/>
      </c>
      <c r="B265" s="41"/>
      <c r="C265" s="32" t="str">
        <f>CONCATENATE(A266,"B")</f>
        <v>88B</v>
      </c>
      <c r="D265" s="33"/>
      <c r="E265" s="50"/>
      <c r="F265" s="34"/>
      <c r="G265" s="35">
        <f t="shared" si="123"/>
      </c>
      <c r="H265" s="34"/>
      <c r="I265" s="35">
        <f t="shared" si="124"/>
      </c>
      <c r="J265" s="34"/>
      <c r="K265" s="36">
        <f t="shared" si="125"/>
      </c>
      <c r="L265" s="51"/>
      <c r="M265" s="52"/>
      <c r="N265" s="53"/>
      <c r="O265" s="53"/>
      <c r="P265" s="37">
        <f t="shared" si="126"/>
      </c>
      <c r="Q265" s="38">
        <f t="shared" si="127"/>
      </c>
      <c r="R265" s="12"/>
      <c r="S265" s="18">
        <f t="shared" si="128"/>
      </c>
      <c r="T265" s="12">
        <f t="shared" si="129"/>
      </c>
      <c r="U265" s="12">
        <f t="shared" si="130"/>
      </c>
      <c r="V265" s="15">
        <f t="shared" si="131"/>
      </c>
      <c r="W265" s="15">
        <f t="shared" si="132"/>
      </c>
      <c r="X265" s="11">
        <f t="shared" si="143"/>
        <v>24</v>
      </c>
      <c r="AA265" s="11">
        <f t="shared" si="133"/>
      </c>
      <c r="AB265" s="11">
        <f t="shared" si="144"/>
        <v>11</v>
      </c>
      <c r="AD265" s="11">
        <f t="shared" si="134"/>
      </c>
      <c r="AE265" s="11">
        <f t="shared" si="145"/>
        <v>21</v>
      </c>
      <c r="AG265" s="11">
        <f t="shared" si="135"/>
      </c>
      <c r="AH265" s="11">
        <f t="shared" si="146"/>
        <v>2</v>
      </c>
      <c r="AJ265" s="11">
        <f t="shared" si="136"/>
      </c>
      <c r="AK265" s="11">
        <f t="shared" si="147"/>
        <v>2</v>
      </c>
      <c r="AM265" s="11" t="e">
        <f>NA()</f>
        <v>#N/A</v>
      </c>
      <c r="AN265" s="11" t="e">
        <f t="shared" si="148"/>
        <v>#N/A</v>
      </c>
      <c r="AP265" s="54"/>
      <c r="AQ265" s="13">
        <f t="shared" si="137"/>
      </c>
      <c r="AS265" s="49"/>
      <c r="AT265" s="40"/>
      <c r="AU265" s="49"/>
      <c r="AV265" s="11">
        <f t="shared" si="138"/>
      </c>
      <c r="AW265" s="11">
        <f t="shared" si="149"/>
        <v>9</v>
      </c>
      <c r="AX265" s="49"/>
      <c r="AZ265" s="11">
        <f t="shared" si="139"/>
      </c>
      <c r="BA265" s="11">
        <f t="shared" si="150"/>
        <v>16</v>
      </c>
      <c r="BR265" s="49"/>
      <c r="BS265" s="49"/>
      <c r="BT265" s="49"/>
      <c r="BU265" s="49"/>
      <c r="BV265" s="46"/>
      <c r="BW265" s="46"/>
      <c r="BX265" s="46"/>
      <c r="BY265" s="47"/>
      <c r="BZ265" s="47"/>
      <c r="CA265" s="15">
        <f t="shared" si="140"/>
      </c>
      <c r="CB265" s="11">
        <f t="shared" si="151"/>
        <v>9</v>
      </c>
      <c r="CJ265" s="12"/>
      <c r="CK265" s="12"/>
      <c r="CL265" s="12" t="str">
        <f t="shared" si="141"/>
        <v> </v>
      </c>
      <c r="CM265" s="48"/>
      <c r="CN265" s="28">
        <f t="shared" si="142"/>
      </c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</row>
    <row r="266" spans="1:119" ht="12" customHeight="1">
      <c r="A266" s="41">
        <f t="shared" si="122"/>
        <v>88</v>
      </c>
      <c r="B266" s="41"/>
      <c r="C266" s="32" t="str">
        <f>CONCATENATE(A266,"C")</f>
        <v>88C</v>
      </c>
      <c r="D266" s="33"/>
      <c r="E266" s="50"/>
      <c r="F266" s="34"/>
      <c r="G266" s="35">
        <f t="shared" si="123"/>
      </c>
      <c r="H266" s="34"/>
      <c r="I266" s="35">
        <f t="shared" si="124"/>
      </c>
      <c r="J266" s="34"/>
      <c r="K266" s="36">
        <f t="shared" si="125"/>
      </c>
      <c r="L266" s="51"/>
      <c r="M266" s="52"/>
      <c r="N266" s="53"/>
      <c r="O266" s="53"/>
      <c r="P266" s="37">
        <f t="shared" si="126"/>
      </c>
      <c r="Q266" s="38">
        <f t="shared" si="127"/>
      </c>
      <c r="R266" s="12"/>
      <c r="S266" s="18">
        <f t="shared" si="128"/>
      </c>
      <c r="T266" s="12">
        <f t="shared" si="129"/>
      </c>
      <c r="U266" s="12">
        <f t="shared" si="130"/>
      </c>
      <c r="V266" s="15">
        <f t="shared" si="131"/>
      </c>
      <c r="W266" s="15">
        <f t="shared" si="132"/>
      </c>
      <c r="X266" s="11">
        <f t="shared" si="143"/>
        <v>24</v>
      </c>
      <c r="AA266" s="11">
        <f t="shared" si="133"/>
      </c>
      <c r="AB266" s="11">
        <f t="shared" si="144"/>
        <v>11</v>
      </c>
      <c r="AD266" s="11">
        <f t="shared" si="134"/>
      </c>
      <c r="AE266" s="11">
        <f t="shared" si="145"/>
        <v>21</v>
      </c>
      <c r="AG266" s="11">
        <f t="shared" si="135"/>
      </c>
      <c r="AH266" s="11">
        <f t="shared" si="146"/>
        <v>2</v>
      </c>
      <c r="AJ266" s="11">
        <f t="shared" si="136"/>
      </c>
      <c r="AK266" s="11">
        <f t="shared" si="147"/>
        <v>2</v>
      </c>
      <c r="AM266" s="11" t="e">
        <f>NA()</f>
        <v>#N/A</v>
      </c>
      <c r="AN266" s="11" t="e">
        <f t="shared" si="148"/>
        <v>#N/A</v>
      </c>
      <c r="AP266" s="54"/>
      <c r="AQ266" s="13">
        <f t="shared" si="137"/>
      </c>
      <c r="AS266" s="49"/>
      <c r="AT266" s="40"/>
      <c r="AU266" s="49"/>
      <c r="AV266" s="11">
        <f t="shared" si="138"/>
      </c>
      <c r="AW266" s="11">
        <f t="shared" si="149"/>
        <v>9</v>
      </c>
      <c r="AX266" s="49"/>
      <c r="AZ266" s="11">
        <f t="shared" si="139"/>
      </c>
      <c r="BA266" s="11">
        <f t="shared" si="150"/>
        <v>16</v>
      </c>
      <c r="BR266" s="49"/>
      <c r="BS266" s="49"/>
      <c r="BT266" s="49"/>
      <c r="BU266" s="49"/>
      <c r="BV266" s="46"/>
      <c r="BW266" s="46"/>
      <c r="BX266" s="46"/>
      <c r="BY266" s="47"/>
      <c r="BZ266" s="47"/>
      <c r="CA266" s="15">
        <f t="shared" si="140"/>
      </c>
      <c r="CB266" s="11">
        <f t="shared" si="151"/>
        <v>9</v>
      </c>
      <c r="CJ266" s="12"/>
      <c r="CK266" s="12"/>
      <c r="CL266" s="12" t="str">
        <f t="shared" si="141"/>
        <v> </v>
      </c>
      <c r="CM266" s="48"/>
      <c r="CN266" s="28">
        <f t="shared" si="142"/>
      </c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  <c r="DL266" s="20"/>
      <c r="DM266" s="20"/>
      <c r="DN266" s="20"/>
      <c r="DO266" s="20"/>
    </row>
    <row r="267" spans="1:119" ht="12" customHeight="1">
      <c r="A267" s="41">
        <f t="shared" si="122"/>
      </c>
      <c r="B267" s="41"/>
      <c r="C267" s="32" t="str">
        <f>CONCATENATE(A269,"A")</f>
        <v>89A</v>
      </c>
      <c r="D267" s="33"/>
      <c r="E267" s="50"/>
      <c r="F267" s="34"/>
      <c r="G267" s="35">
        <f t="shared" si="123"/>
      </c>
      <c r="H267" s="34"/>
      <c r="I267" s="35">
        <f t="shared" si="124"/>
      </c>
      <c r="J267" s="34"/>
      <c r="K267" s="36">
        <f t="shared" si="125"/>
      </c>
      <c r="L267" s="51"/>
      <c r="M267" s="52">
        <f>IF(ISBLANK(L267),"",IF(L267=0,$CL$2,CM267))</f>
      </c>
      <c r="N267" s="53">
        <f>IF(ISNUMBER(M267),IF(ISNUMBER(M267),IF(ISNUMBER(M267),M267+G267+G268+G269+I267+I268+I269+K267+K268+K269,""),""),"")</f>
      </c>
      <c r="O267" s="53">
        <f>IF(ISNUMBER(N267),VLOOKUP(BY267,CA:CB,2,0),"")</f>
      </c>
      <c r="P267" s="37">
        <f t="shared" si="126"/>
      </c>
      <c r="Q267" s="38">
        <f t="shared" si="127"/>
      </c>
      <c r="R267" s="12"/>
      <c r="S267" s="18">
        <f t="shared" si="128"/>
      </c>
      <c r="T267" s="12">
        <f t="shared" si="129"/>
      </c>
      <c r="U267" s="12">
        <f t="shared" si="130"/>
      </c>
      <c r="V267" s="15">
        <f t="shared" si="131"/>
      </c>
      <c r="W267" s="15">
        <f t="shared" si="132"/>
      </c>
      <c r="X267" s="11">
        <f t="shared" si="143"/>
        <v>24</v>
      </c>
      <c r="AA267" s="11">
        <f t="shared" si="133"/>
      </c>
      <c r="AB267" s="11">
        <f t="shared" si="144"/>
        <v>11</v>
      </c>
      <c r="AD267" s="11">
        <f t="shared" si="134"/>
      </c>
      <c r="AE267" s="11">
        <f t="shared" si="145"/>
        <v>21</v>
      </c>
      <c r="AG267" s="11">
        <f t="shared" si="135"/>
      </c>
      <c r="AH267" s="11">
        <f t="shared" si="146"/>
        <v>2</v>
      </c>
      <c r="AJ267" s="11">
        <f t="shared" si="136"/>
      </c>
      <c r="AK267" s="11">
        <f t="shared" si="147"/>
        <v>2</v>
      </c>
      <c r="AM267" s="11" t="e">
        <f>NA()</f>
        <v>#N/A</v>
      </c>
      <c r="AN267" s="11" t="e">
        <f t="shared" si="148"/>
        <v>#N/A</v>
      </c>
      <c r="AP267" s="54" t="e">
        <f>IF("#REF!,#REF!+0,)",TRUE)</f>
        <v>#VALUE!</v>
      </c>
      <c r="AQ267" s="13">
        <f t="shared" si="137"/>
      </c>
      <c r="AS267" s="49">
        <f>IF(ISNUMBER(AP267),VLOOKUP(AP267,AQ:AR,2,0),"")</f>
      </c>
      <c r="AT267" s="40"/>
      <c r="AU267" s="49">
        <f>N267</f>
      </c>
      <c r="AV267" s="11">
        <f t="shared" si="138"/>
      </c>
      <c r="AW267" s="11">
        <f t="shared" si="149"/>
        <v>9</v>
      </c>
      <c r="AX267" s="49">
        <f>IF(ISNUMBER(AU267),VLOOKUP(AU267,AV:AW,2,0),"")</f>
      </c>
      <c r="AZ267" s="11">
        <f t="shared" si="139"/>
      </c>
      <c r="BA267" s="11">
        <f t="shared" si="150"/>
        <v>16</v>
      </c>
      <c r="BR267" s="49">
        <f>N267</f>
      </c>
      <c r="BS267" s="49">
        <f>SUM(G267,G268,G269)</f>
        <v>0</v>
      </c>
      <c r="BT267" s="46">
        <f>SUM(J267,J268,J269)</f>
        <v>0</v>
      </c>
      <c r="BU267" s="46">
        <f>M267</f>
      </c>
      <c r="BV267" s="46" t="e">
        <f>"#REF!"</f>
        <v>#REF!</v>
      </c>
      <c r="BW267" s="46">
        <f>SUM(I267,I268,I269)</f>
        <v>0</v>
      </c>
      <c r="BX267" s="46" t="e">
        <f>"#REF!"</f>
        <v>#REF!</v>
      </c>
      <c r="BY267" s="47">
        <f>IF(ISNUMBER(N267),CONCATENATE(BR267+100,BS267+100,BT267+100,BU267+100,BW267+100)+0,"")</f>
      </c>
      <c r="BZ267" s="47">
        <f>IF(ISNUMBER(SMALL(BY:BY,ROW()-2)),SMALL(BY:BY,ROW()-2),"")</f>
      </c>
      <c r="CA267" s="15">
        <f t="shared" si="140"/>
      </c>
      <c r="CB267" s="11">
        <f t="shared" si="151"/>
        <v>9</v>
      </c>
      <c r="CJ267" s="12"/>
      <c r="CK267" s="12"/>
      <c r="CL267" s="12" t="str">
        <f t="shared" si="141"/>
        <v> </v>
      </c>
      <c r="CM267" s="48" t="str">
        <f>VLOOKUP(L267,AJ:AK,2,0)</f>
        <v> </v>
      </c>
      <c r="CN267" s="28">
        <f t="shared" si="142"/>
      </c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  <c r="DL267" s="20"/>
      <c r="DM267" s="20"/>
      <c r="DN267" s="20"/>
      <c r="DO267" s="20"/>
    </row>
    <row r="268" spans="1:119" ht="12" customHeight="1">
      <c r="A268" s="41">
        <f t="shared" si="122"/>
      </c>
      <c r="B268" s="41"/>
      <c r="C268" s="32" t="str">
        <f>CONCATENATE(A269,"B")</f>
        <v>89B</v>
      </c>
      <c r="D268" s="33"/>
      <c r="E268" s="50"/>
      <c r="F268" s="34"/>
      <c r="G268" s="35">
        <f t="shared" si="123"/>
      </c>
      <c r="H268" s="34"/>
      <c r="I268" s="35">
        <f t="shared" si="124"/>
      </c>
      <c r="J268" s="34"/>
      <c r="K268" s="36">
        <f t="shared" si="125"/>
      </c>
      <c r="L268" s="51"/>
      <c r="M268" s="52"/>
      <c r="N268" s="53"/>
      <c r="O268" s="53"/>
      <c r="P268" s="37">
        <f t="shared" si="126"/>
      </c>
      <c r="Q268" s="38">
        <f t="shared" si="127"/>
      </c>
      <c r="R268" s="12"/>
      <c r="S268" s="18">
        <f t="shared" si="128"/>
      </c>
      <c r="T268" s="12">
        <f t="shared" si="129"/>
      </c>
      <c r="U268" s="12">
        <f t="shared" si="130"/>
      </c>
      <c r="V268" s="15">
        <f t="shared" si="131"/>
      </c>
      <c r="W268" s="15">
        <f t="shared" si="132"/>
      </c>
      <c r="X268" s="11">
        <f t="shared" si="143"/>
        <v>24</v>
      </c>
      <c r="AA268" s="11">
        <f t="shared" si="133"/>
      </c>
      <c r="AB268" s="11">
        <f t="shared" si="144"/>
        <v>11</v>
      </c>
      <c r="AD268" s="11">
        <f t="shared" si="134"/>
      </c>
      <c r="AE268" s="11">
        <f t="shared" si="145"/>
        <v>21</v>
      </c>
      <c r="AG268" s="11">
        <f t="shared" si="135"/>
      </c>
      <c r="AH268" s="11">
        <f t="shared" si="146"/>
        <v>2</v>
      </c>
      <c r="AJ268" s="11">
        <f t="shared" si="136"/>
      </c>
      <c r="AK268" s="11">
        <f t="shared" si="147"/>
        <v>2</v>
      </c>
      <c r="AM268" s="11" t="e">
        <f>NA()</f>
        <v>#N/A</v>
      </c>
      <c r="AN268" s="11" t="e">
        <f t="shared" si="148"/>
        <v>#N/A</v>
      </c>
      <c r="AP268" s="54"/>
      <c r="AQ268" s="13">
        <f t="shared" si="137"/>
      </c>
      <c r="AS268" s="49"/>
      <c r="AT268" s="40"/>
      <c r="AU268" s="49"/>
      <c r="AV268" s="11">
        <f t="shared" si="138"/>
      </c>
      <c r="AW268" s="11">
        <f t="shared" si="149"/>
        <v>9</v>
      </c>
      <c r="AX268" s="49"/>
      <c r="AZ268" s="11">
        <f t="shared" si="139"/>
      </c>
      <c r="BA268" s="11">
        <f t="shared" si="150"/>
        <v>16</v>
      </c>
      <c r="BR268" s="49"/>
      <c r="BS268" s="49"/>
      <c r="BT268" s="49"/>
      <c r="BU268" s="49"/>
      <c r="BV268" s="46"/>
      <c r="BW268" s="46"/>
      <c r="BX268" s="46"/>
      <c r="BY268" s="47"/>
      <c r="BZ268" s="47"/>
      <c r="CA268" s="15">
        <f t="shared" si="140"/>
      </c>
      <c r="CB268" s="11">
        <f t="shared" si="151"/>
        <v>9</v>
      </c>
      <c r="CJ268" s="12"/>
      <c r="CK268" s="12"/>
      <c r="CL268" s="12" t="str">
        <f t="shared" si="141"/>
        <v> </v>
      </c>
      <c r="CM268" s="48"/>
      <c r="CN268" s="28">
        <f t="shared" si="142"/>
      </c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20"/>
      <c r="DC268" s="20"/>
      <c r="DD268" s="20"/>
      <c r="DE268" s="20"/>
      <c r="DF268" s="20"/>
      <c r="DG268" s="20"/>
      <c r="DH268" s="20"/>
      <c r="DI268" s="20"/>
      <c r="DJ268" s="20"/>
      <c r="DK268" s="20"/>
      <c r="DL268" s="20"/>
      <c r="DM268" s="20"/>
      <c r="DN268" s="20"/>
      <c r="DO268" s="20"/>
    </row>
    <row r="269" spans="1:119" ht="12" customHeight="1">
      <c r="A269" s="41">
        <f t="shared" si="122"/>
        <v>89</v>
      </c>
      <c r="B269" s="41"/>
      <c r="C269" s="32" t="str">
        <f>CONCATENATE(A269,"C")</f>
        <v>89C</v>
      </c>
      <c r="D269" s="33"/>
      <c r="E269" s="50"/>
      <c r="F269" s="34"/>
      <c r="G269" s="35">
        <f t="shared" si="123"/>
      </c>
      <c r="H269" s="34"/>
      <c r="I269" s="35">
        <f t="shared" si="124"/>
      </c>
      <c r="J269" s="34"/>
      <c r="K269" s="36">
        <f t="shared" si="125"/>
      </c>
      <c r="L269" s="51"/>
      <c r="M269" s="52"/>
      <c r="N269" s="53"/>
      <c r="O269" s="53"/>
      <c r="P269" s="37">
        <f t="shared" si="126"/>
      </c>
      <c r="Q269" s="38">
        <f t="shared" si="127"/>
      </c>
      <c r="R269" s="12"/>
      <c r="S269" s="18">
        <f t="shared" si="128"/>
      </c>
      <c r="T269" s="12">
        <f t="shared" si="129"/>
      </c>
      <c r="U269" s="12">
        <f t="shared" si="130"/>
      </c>
      <c r="V269" s="15">
        <f t="shared" si="131"/>
      </c>
      <c r="W269" s="15">
        <f t="shared" si="132"/>
      </c>
      <c r="X269" s="11">
        <f t="shared" si="143"/>
        <v>24</v>
      </c>
      <c r="AA269" s="11">
        <f t="shared" si="133"/>
      </c>
      <c r="AB269" s="11">
        <f t="shared" si="144"/>
        <v>11</v>
      </c>
      <c r="AD269" s="11">
        <f t="shared" si="134"/>
      </c>
      <c r="AE269" s="11">
        <f t="shared" si="145"/>
        <v>21</v>
      </c>
      <c r="AG269" s="11">
        <f t="shared" si="135"/>
      </c>
      <c r="AH269" s="11">
        <f t="shared" si="146"/>
        <v>2</v>
      </c>
      <c r="AJ269" s="11">
        <f t="shared" si="136"/>
      </c>
      <c r="AK269" s="11">
        <f t="shared" si="147"/>
        <v>2</v>
      </c>
      <c r="AM269" s="11" t="e">
        <f>NA()</f>
        <v>#N/A</v>
      </c>
      <c r="AN269" s="11" t="e">
        <f t="shared" si="148"/>
        <v>#N/A</v>
      </c>
      <c r="AP269" s="54"/>
      <c r="AQ269" s="13">
        <f t="shared" si="137"/>
      </c>
      <c r="AS269" s="49"/>
      <c r="AT269" s="40"/>
      <c r="AU269" s="49"/>
      <c r="AV269" s="11">
        <f t="shared" si="138"/>
      </c>
      <c r="AW269" s="11">
        <f t="shared" si="149"/>
        <v>9</v>
      </c>
      <c r="AX269" s="49"/>
      <c r="AZ269" s="11">
        <f t="shared" si="139"/>
      </c>
      <c r="BA269" s="11">
        <f t="shared" si="150"/>
        <v>16</v>
      </c>
      <c r="BR269" s="49"/>
      <c r="BS269" s="49"/>
      <c r="BT269" s="49"/>
      <c r="BU269" s="49"/>
      <c r="BV269" s="46"/>
      <c r="BW269" s="46"/>
      <c r="BX269" s="46"/>
      <c r="BY269" s="47"/>
      <c r="BZ269" s="47"/>
      <c r="CA269" s="15">
        <f t="shared" si="140"/>
      </c>
      <c r="CB269" s="11">
        <f t="shared" si="151"/>
        <v>9</v>
      </c>
      <c r="CJ269" s="12"/>
      <c r="CK269" s="12"/>
      <c r="CL269" s="12" t="str">
        <f t="shared" si="141"/>
        <v> </v>
      </c>
      <c r="CM269" s="48"/>
      <c r="CN269" s="28">
        <f t="shared" si="142"/>
      </c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20"/>
      <c r="DC269" s="20"/>
      <c r="DD269" s="20"/>
      <c r="DE269" s="20"/>
      <c r="DF269" s="20"/>
      <c r="DG269" s="20"/>
      <c r="DH269" s="20"/>
      <c r="DI269" s="20"/>
      <c r="DJ269" s="20"/>
      <c r="DK269" s="20"/>
      <c r="DL269" s="20"/>
      <c r="DM269" s="20"/>
      <c r="DN269" s="20"/>
      <c r="DO269" s="20"/>
    </row>
    <row r="270" spans="1:119" ht="12" customHeight="1">
      <c r="A270" s="41">
        <f t="shared" si="122"/>
      </c>
      <c r="B270" s="41"/>
      <c r="C270" s="32" t="str">
        <f>CONCATENATE(A272,"A")</f>
        <v>90A</v>
      </c>
      <c r="D270" s="33"/>
      <c r="E270" s="50"/>
      <c r="F270" s="34"/>
      <c r="G270" s="35">
        <f t="shared" si="123"/>
      </c>
      <c r="H270" s="34"/>
      <c r="I270" s="35">
        <f t="shared" si="124"/>
      </c>
      <c r="J270" s="34"/>
      <c r="K270" s="36">
        <f t="shared" si="125"/>
      </c>
      <c r="L270" s="51"/>
      <c r="M270" s="52">
        <f>IF(ISBLANK(L270),"",IF(L270=0,$CL$2,CM270))</f>
      </c>
      <c r="N270" s="53">
        <f>IF(ISNUMBER(M270),IF(ISNUMBER(M270),IF(ISNUMBER(M270),M270+G270+G271+G272+I270+I271+I272+K270+K271+K272,""),""),"")</f>
      </c>
      <c r="O270" s="53">
        <f>IF(ISNUMBER(N270),VLOOKUP(BY270,CA:CB,2,0),"")</f>
      </c>
      <c r="P270" s="37">
        <f t="shared" si="126"/>
      </c>
      <c r="Q270" s="38">
        <f t="shared" si="127"/>
      </c>
      <c r="R270" s="12"/>
      <c r="S270" s="18">
        <f t="shared" si="128"/>
      </c>
      <c r="T270" s="12">
        <f t="shared" si="129"/>
      </c>
      <c r="U270" s="12">
        <f t="shared" si="130"/>
      </c>
      <c r="V270" s="15">
        <f t="shared" si="131"/>
      </c>
      <c r="W270" s="15">
        <f t="shared" si="132"/>
      </c>
      <c r="X270" s="11">
        <f t="shared" si="143"/>
        <v>24</v>
      </c>
      <c r="AA270" s="11">
        <f t="shared" si="133"/>
      </c>
      <c r="AB270" s="11">
        <f t="shared" si="144"/>
        <v>11</v>
      </c>
      <c r="AD270" s="11">
        <f t="shared" si="134"/>
      </c>
      <c r="AE270" s="11">
        <f t="shared" si="145"/>
        <v>21</v>
      </c>
      <c r="AG270" s="11">
        <f t="shared" si="135"/>
      </c>
      <c r="AH270" s="11">
        <f t="shared" si="146"/>
        <v>2</v>
      </c>
      <c r="AJ270" s="11">
        <f t="shared" si="136"/>
      </c>
      <c r="AK270" s="11">
        <f t="shared" si="147"/>
        <v>2</v>
      </c>
      <c r="AM270" s="11" t="e">
        <f>NA()</f>
        <v>#N/A</v>
      </c>
      <c r="AN270" s="11" t="e">
        <f t="shared" si="148"/>
        <v>#N/A</v>
      </c>
      <c r="AP270" s="54" t="e">
        <f>IF("#REF!,#REF!+0,)",TRUE)</f>
        <v>#VALUE!</v>
      </c>
      <c r="AQ270" s="13">
        <f t="shared" si="137"/>
      </c>
      <c r="AS270" s="49">
        <f>IF(ISNUMBER(AP270),VLOOKUP(AP270,AQ:AR,2,0),"")</f>
      </c>
      <c r="AT270" s="40"/>
      <c r="AU270" s="49">
        <f>N270</f>
      </c>
      <c r="AV270" s="11">
        <f t="shared" si="138"/>
      </c>
      <c r="AW270" s="11">
        <f t="shared" si="149"/>
        <v>9</v>
      </c>
      <c r="AX270" s="49">
        <f>IF(ISNUMBER(AU270),VLOOKUP(AU270,AV:AW,2,0),"")</f>
      </c>
      <c r="AZ270" s="11">
        <f t="shared" si="139"/>
      </c>
      <c r="BA270" s="11">
        <f t="shared" si="150"/>
        <v>16</v>
      </c>
      <c r="BR270" s="49">
        <f>N270</f>
      </c>
      <c r="BS270" s="49">
        <f>SUM(G270,G271,G272)</f>
        <v>0</v>
      </c>
      <c r="BT270" s="46">
        <f>SUM(J270,J271,J272)</f>
        <v>0</v>
      </c>
      <c r="BU270" s="46">
        <f>M270</f>
      </c>
      <c r="BV270" s="46" t="e">
        <f>"#REF!"</f>
        <v>#REF!</v>
      </c>
      <c r="BW270" s="46">
        <f>SUM(I270,I271,I272)</f>
        <v>0</v>
      </c>
      <c r="BX270" s="46" t="e">
        <f>"#REF!"</f>
        <v>#REF!</v>
      </c>
      <c r="BY270" s="47">
        <f>IF(ISNUMBER(N270),CONCATENATE(BR270+100,BS270+100,BT270+100,BU270+100,BW270+100)+0,"")</f>
      </c>
      <c r="BZ270" s="47">
        <f>IF(ISNUMBER(SMALL(BY:BY,ROW()-2)),SMALL(BY:BY,ROW()-2),"")</f>
      </c>
      <c r="CA270" s="15">
        <f t="shared" si="140"/>
      </c>
      <c r="CB270" s="11">
        <f t="shared" si="151"/>
        <v>9</v>
      </c>
      <c r="CJ270" s="12"/>
      <c r="CK270" s="12"/>
      <c r="CL270" s="12" t="str">
        <f t="shared" si="141"/>
        <v> </v>
      </c>
      <c r="CM270" s="48" t="str">
        <f>VLOOKUP(L270,AJ:AK,2,0)</f>
        <v> </v>
      </c>
      <c r="CN270" s="28">
        <f t="shared" si="142"/>
      </c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20"/>
      <c r="DC270" s="20"/>
      <c r="DD270" s="20"/>
      <c r="DE270" s="20"/>
      <c r="DF270" s="20"/>
      <c r="DG270" s="20"/>
      <c r="DH270" s="20"/>
      <c r="DI270" s="20"/>
      <c r="DJ270" s="20"/>
      <c r="DK270" s="20"/>
      <c r="DL270" s="20"/>
      <c r="DM270" s="20"/>
      <c r="DN270" s="20"/>
      <c r="DO270" s="20"/>
    </row>
    <row r="271" spans="1:119" ht="12" customHeight="1">
      <c r="A271" s="41">
        <f t="shared" si="122"/>
      </c>
      <c r="B271" s="41"/>
      <c r="C271" s="32" t="str">
        <f>CONCATENATE(A272,"B")</f>
        <v>90B</v>
      </c>
      <c r="D271" s="33"/>
      <c r="E271" s="50"/>
      <c r="F271" s="34"/>
      <c r="G271" s="35">
        <f t="shared" si="123"/>
      </c>
      <c r="H271" s="34"/>
      <c r="I271" s="35">
        <f t="shared" si="124"/>
      </c>
      <c r="J271" s="34"/>
      <c r="K271" s="36">
        <f t="shared" si="125"/>
      </c>
      <c r="L271" s="51"/>
      <c r="M271" s="52"/>
      <c r="N271" s="53"/>
      <c r="O271" s="53"/>
      <c r="P271" s="37">
        <f t="shared" si="126"/>
      </c>
      <c r="Q271" s="38">
        <f t="shared" si="127"/>
      </c>
      <c r="R271" s="12"/>
      <c r="S271" s="18">
        <f t="shared" si="128"/>
      </c>
      <c r="T271" s="12">
        <f t="shared" si="129"/>
      </c>
      <c r="U271" s="12">
        <f t="shared" si="130"/>
      </c>
      <c r="V271" s="15">
        <f t="shared" si="131"/>
      </c>
      <c r="W271" s="15">
        <f t="shared" si="132"/>
      </c>
      <c r="X271" s="11">
        <f t="shared" si="143"/>
        <v>24</v>
      </c>
      <c r="AA271" s="11">
        <f t="shared" si="133"/>
      </c>
      <c r="AB271" s="11">
        <f t="shared" si="144"/>
        <v>11</v>
      </c>
      <c r="AD271" s="11">
        <f t="shared" si="134"/>
      </c>
      <c r="AE271" s="11">
        <f t="shared" si="145"/>
        <v>21</v>
      </c>
      <c r="AG271" s="11">
        <f t="shared" si="135"/>
      </c>
      <c r="AH271" s="11">
        <f t="shared" si="146"/>
        <v>2</v>
      </c>
      <c r="AJ271" s="11">
        <f t="shared" si="136"/>
      </c>
      <c r="AK271" s="11">
        <f t="shared" si="147"/>
        <v>2</v>
      </c>
      <c r="AM271" s="11" t="e">
        <f>NA()</f>
        <v>#N/A</v>
      </c>
      <c r="AN271" s="11" t="e">
        <f t="shared" si="148"/>
        <v>#N/A</v>
      </c>
      <c r="AP271" s="54"/>
      <c r="AQ271" s="13">
        <f t="shared" si="137"/>
      </c>
      <c r="AS271" s="49"/>
      <c r="AT271" s="40"/>
      <c r="AU271" s="49"/>
      <c r="AV271" s="11">
        <f t="shared" si="138"/>
      </c>
      <c r="AW271" s="11">
        <f t="shared" si="149"/>
        <v>9</v>
      </c>
      <c r="AX271" s="49"/>
      <c r="AZ271" s="11">
        <f t="shared" si="139"/>
      </c>
      <c r="BA271" s="11">
        <f t="shared" si="150"/>
        <v>16</v>
      </c>
      <c r="BR271" s="49"/>
      <c r="BS271" s="49"/>
      <c r="BT271" s="49"/>
      <c r="BU271" s="49"/>
      <c r="BV271" s="46"/>
      <c r="BW271" s="46"/>
      <c r="BX271" s="46"/>
      <c r="BY271" s="47"/>
      <c r="BZ271" s="47"/>
      <c r="CA271" s="15">
        <f t="shared" si="140"/>
      </c>
      <c r="CB271" s="11">
        <f t="shared" si="151"/>
        <v>9</v>
      </c>
      <c r="CJ271" s="12"/>
      <c r="CK271" s="12"/>
      <c r="CL271" s="12" t="str">
        <f t="shared" si="141"/>
        <v> </v>
      </c>
      <c r="CM271" s="48"/>
      <c r="CN271" s="28">
        <f t="shared" si="142"/>
      </c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20"/>
      <c r="DC271" s="20"/>
      <c r="DD271" s="20"/>
      <c r="DE271" s="20"/>
      <c r="DF271" s="20"/>
      <c r="DG271" s="20"/>
      <c r="DH271" s="20"/>
      <c r="DI271" s="20"/>
      <c r="DJ271" s="20"/>
      <c r="DK271" s="20"/>
      <c r="DL271" s="20"/>
      <c r="DM271" s="20"/>
      <c r="DN271" s="20"/>
      <c r="DO271" s="20"/>
    </row>
    <row r="272" spans="1:119" ht="12" customHeight="1">
      <c r="A272" s="41">
        <f t="shared" si="122"/>
        <v>90</v>
      </c>
      <c r="B272" s="41"/>
      <c r="C272" s="32" t="str">
        <f>CONCATENATE(A272,"C")</f>
        <v>90C</v>
      </c>
      <c r="D272" s="33"/>
      <c r="E272" s="50"/>
      <c r="F272" s="34"/>
      <c r="G272" s="35">
        <f t="shared" si="123"/>
      </c>
      <c r="H272" s="34"/>
      <c r="I272" s="35">
        <f t="shared" si="124"/>
      </c>
      <c r="J272" s="34"/>
      <c r="K272" s="36">
        <f t="shared" si="125"/>
      </c>
      <c r="L272" s="51"/>
      <c r="M272" s="52"/>
      <c r="N272" s="53"/>
      <c r="O272" s="53"/>
      <c r="P272" s="37">
        <f t="shared" si="126"/>
      </c>
      <c r="Q272" s="38">
        <f t="shared" si="127"/>
      </c>
      <c r="R272" s="12"/>
      <c r="S272" s="18">
        <f t="shared" si="128"/>
      </c>
      <c r="T272" s="12">
        <f t="shared" si="129"/>
      </c>
      <c r="U272" s="12">
        <f t="shared" si="130"/>
      </c>
      <c r="V272" s="15">
        <f t="shared" si="131"/>
      </c>
      <c r="W272" s="15">
        <f t="shared" si="132"/>
      </c>
      <c r="X272" s="11">
        <f t="shared" si="143"/>
        <v>24</v>
      </c>
      <c r="AA272" s="11">
        <f t="shared" si="133"/>
      </c>
      <c r="AB272" s="11">
        <f t="shared" si="144"/>
        <v>11</v>
      </c>
      <c r="AD272" s="11">
        <f t="shared" si="134"/>
      </c>
      <c r="AE272" s="11">
        <f t="shared" si="145"/>
        <v>21</v>
      </c>
      <c r="AG272" s="11">
        <f t="shared" si="135"/>
      </c>
      <c r="AH272" s="11">
        <f t="shared" si="146"/>
        <v>2</v>
      </c>
      <c r="AJ272" s="11">
        <f t="shared" si="136"/>
      </c>
      <c r="AK272" s="11">
        <f t="shared" si="147"/>
        <v>2</v>
      </c>
      <c r="AM272" s="11" t="e">
        <f>NA()</f>
        <v>#N/A</v>
      </c>
      <c r="AN272" s="11" t="e">
        <f t="shared" si="148"/>
        <v>#N/A</v>
      </c>
      <c r="AP272" s="54"/>
      <c r="AQ272" s="13">
        <f t="shared" si="137"/>
      </c>
      <c r="AS272" s="49"/>
      <c r="AT272" s="40"/>
      <c r="AU272" s="49"/>
      <c r="AV272" s="11">
        <f t="shared" si="138"/>
      </c>
      <c r="AW272" s="11">
        <f t="shared" si="149"/>
        <v>9</v>
      </c>
      <c r="AX272" s="49"/>
      <c r="AZ272" s="11">
        <f t="shared" si="139"/>
      </c>
      <c r="BA272" s="11">
        <f t="shared" si="150"/>
        <v>16</v>
      </c>
      <c r="BR272" s="49"/>
      <c r="BS272" s="49"/>
      <c r="BT272" s="49"/>
      <c r="BU272" s="49"/>
      <c r="BV272" s="46"/>
      <c r="BW272" s="46"/>
      <c r="BX272" s="46"/>
      <c r="BY272" s="47"/>
      <c r="BZ272" s="47"/>
      <c r="CA272" s="15">
        <f t="shared" si="140"/>
      </c>
      <c r="CB272" s="11">
        <f t="shared" si="151"/>
        <v>9</v>
      </c>
      <c r="CJ272" s="12"/>
      <c r="CK272" s="12"/>
      <c r="CL272" s="12" t="str">
        <f t="shared" si="141"/>
        <v> </v>
      </c>
      <c r="CM272" s="48"/>
      <c r="CN272" s="28">
        <f t="shared" si="142"/>
      </c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20"/>
      <c r="DC272" s="20"/>
      <c r="DD272" s="20"/>
      <c r="DE272" s="20"/>
      <c r="DF272" s="20"/>
      <c r="DG272" s="20"/>
      <c r="DH272" s="20"/>
      <c r="DI272" s="20"/>
      <c r="DJ272" s="20"/>
      <c r="DK272" s="20"/>
      <c r="DL272" s="20"/>
      <c r="DM272" s="20"/>
      <c r="DN272" s="20"/>
      <c r="DO272" s="20"/>
    </row>
    <row r="273" spans="1:119" ht="12" customHeight="1">
      <c r="A273" s="41">
        <f t="shared" si="122"/>
      </c>
      <c r="B273" s="41"/>
      <c r="C273" s="32" t="str">
        <f>CONCATENATE(A275,"A")</f>
        <v>91A</v>
      </c>
      <c r="D273" s="33"/>
      <c r="E273" s="50"/>
      <c r="F273" s="34"/>
      <c r="G273" s="35">
        <f t="shared" si="123"/>
      </c>
      <c r="H273" s="34"/>
      <c r="I273" s="35">
        <f t="shared" si="124"/>
      </c>
      <c r="J273" s="34"/>
      <c r="K273" s="36">
        <f t="shared" si="125"/>
      </c>
      <c r="L273" s="51"/>
      <c r="M273" s="52">
        <f>IF(ISBLANK(L273),"",IF(L273=0,$CL$2,CM273))</f>
      </c>
      <c r="N273" s="53">
        <f>IF(ISNUMBER(M273),IF(ISNUMBER(M273),IF(ISNUMBER(M273),M273+G273+G274+G275+I273+I274+I275+K273+K274+K275,""),""),"")</f>
      </c>
      <c r="O273" s="53">
        <f>IF(ISNUMBER(N273),VLOOKUP(BY273,CA:CB,2,0),"")</f>
      </c>
      <c r="P273" s="37">
        <f t="shared" si="126"/>
      </c>
      <c r="Q273" s="38">
        <f t="shared" si="127"/>
      </c>
      <c r="R273" s="12"/>
      <c r="S273" s="18">
        <f t="shared" si="128"/>
      </c>
      <c r="T273" s="12">
        <f t="shared" si="129"/>
      </c>
      <c r="U273" s="12">
        <f t="shared" si="130"/>
      </c>
      <c r="V273" s="15">
        <f t="shared" si="131"/>
      </c>
      <c r="W273" s="15">
        <f t="shared" si="132"/>
      </c>
      <c r="X273" s="11">
        <f t="shared" si="143"/>
        <v>24</v>
      </c>
      <c r="AA273" s="11">
        <f t="shared" si="133"/>
      </c>
      <c r="AB273" s="11">
        <f t="shared" si="144"/>
        <v>11</v>
      </c>
      <c r="AD273" s="11">
        <f t="shared" si="134"/>
      </c>
      <c r="AE273" s="11">
        <f t="shared" si="145"/>
        <v>21</v>
      </c>
      <c r="AG273" s="11">
        <f t="shared" si="135"/>
      </c>
      <c r="AH273" s="11">
        <f t="shared" si="146"/>
        <v>2</v>
      </c>
      <c r="AJ273" s="11">
        <f t="shared" si="136"/>
      </c>
      <c r="AK273" s="11">
        <f t="shared" si="147"/>
        <v>2</v>
      </c>
      <c r="AM273" s="11" t="e">
        <f>NA()</f>
        <v>#N/A</v>
      </c>
      <c r="AN273" s="11" t="e">
        <f t="shared" si="148"/>
        <v>#N/A</v>
      </c>
      <c r="AP273" s="54" t="e">
        <f>IF("#REF!,#REF!+0,)",TRUE)</f>
        <v>#VALUE!</v>
      </c>
      <c r="AQ273" s="13">
        <f t="shared" si="137"/>
      </c>
      <c r="AS273" s="49">
        <f>IF(ISNUMBER(AP273),VLOOKUP(AP273,AQ:AR,2,0),"")</f>
      </c>
      <c r="AT273" s="40"/>
      <c r="AU273" s="49">
        <f>N273</f>
      </c>
      <c r="AV273" s="11">
        <f t="shared" si="138"/>
      </c>
      <c r="AW273" s="11">
        <f t="shared" si="149"/>
        <v>9</v>
      </c>
      <c r="AX273" s="49">
        <f>IF(ISNUMBER(AU273),VLOOKUP(AU273,AV:AW,2,0),"")</f>
      </c>
      <c r="AZ273" s="11">
        <f t="shared" si="139"/>
      </c>
      <c r="BA273" s="11">
        <f t="shared" si="150"/>
        <v>16</v>
      </c>
      <c r="BR273" s="49">
        <f>N273</f>
      </c>
      <c r="BS273" s="49">
        <f>SUM(G273,G274,G275)</f>
        <v>0</v>
      </c>
      <c r="BT273" s="46">
        <f>SUM(J273,J274,J275)</f>
        <v>0</v>
      </c>
      <c r="BU273" s="46">
        <f>M273</f>
      </c>
      <c r="BV273" s="46" t="e">
        <f>"#REF!"</f>
        <v>#REF!</v>
      </c>
      <c r="BW273" s="46">
        <f>SUM(I273,I274,I275)</f>
        <v>0</v>
      </c>
      <c r="BX273" s="46" t="e">
        <f>"#REF!"</f>
        <v>#REF!</v>
      </c>
      <c r="BY273" s="47">
        <f>IF(ISNUMBER(N273),CONCATENATE(BR273+100,BS273+100,BT273+100,BU273+100,BW273+100)+0,"")</f>
      </c>
      <c r="BZ273" s="47">
        <f>IF(ISNUMBER(SMALL(BY:BY,ROW()-2)),SMALL(BY:BY,ROW()-2),"")</f>
      </c>
      <c r="CA273" s="15">
        <f t="shared" si="140"/>
      </c>
      <c r="CB273" s="11">
        <f t="shared" si="151"/>
        <v>9</v>
      </c>
      <c r="CJ273" s="12"/>
      <c r="CK273" s="12"/>
      <c r="CL273" s="12" t="str">
        <f t="shared" si="141"/>
        <v> </v>
      </c>
      <c r="CM273" s="48" t="str">
        <f>VLOOKUP(L273,AJ:AK,2,0)</f>
        <v> </v>
      </c>
      <c r="CN273" s="28">
        <f t="shared" si="142"/>
      </c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20"/>
      <c r="DC273" s="20"/>
      <c r="DD273" s="20"/>
      <c r="DE273" s="20"/>
      <c r="DF273" s="20"/>
      <c r="DG273" s="20"/>
      <c r="DH273" s="20"/>
      <c r="DI273" s="20"/>
      <c r="DJ273" s="20"/>
      <c r="DK273" s="20"/>
      <c r="DL273" s="20"/>
      <c r="DM273" s="20"/>
      <c r="DN273" s="20"/>
      <c r="DO273" s="20"/>
    </row>
    <row r="274" spans="1:119" ht="12" customHeight="1">
      <c r="A274" s="41">
        <f t="shared" si="122"/>
      </c>
      <c r="B274" s="41"/>
      <c r="C274" s="32" t="str">
        <f>CONCATENATE(A275,"B")</f>
        <v>91B</v>
      </c>
      <c r="D274" s="33"/>
      <c r="E274" s="50"/>
      <c r="F274" s="34"/>
      <c r="G274" s="35">
        <f t="shared" si="123"/>
      </c>
      <c r="H274" s="34"/>
      <c r="I274" s="35">
        <f t="shared" si="124"/>
      </c>
      <c r="J274" s="34"/>
      <c r="K274" s="36">
        <f t="shared" si="125"/>
      </c>
      <c r="L274" s="51"/>
      <c r="M274" s="52"/>
      <c r="N274" s="53"/>
      <c r="O274" s="53"/>
      <c r="P274" s="37">
        <f t="shared" si="126"/>
      </c>
      <c r="Q274" s="38">
        <f t="shared" si="127"/>
      </c>
      <c r="R274" s="12"/>
      <c r="S274" s="18">
        <f t="shared" si="128"/>
      </c>
      <c r="T274" s="12">
        <f t="shared" si="129"/>
      </c>
      <c r="U274" s="12">
        <f t="shared" si="130"/>
      </c>
      <c r="V274" s="15">
        <f t="shared" si="131"/>
      </c>
      <c r="W274" s="15">
        <f t="shared" si="132"/>
      </c>
      <c r="X274" s="11">
        <f t="shared" si="143"/>
        <v>24</v>
      </c>
      <c r="AA274" s="11">
        <f t="shared" si="133"/>
      </c>
      <c r="AB274" s="11">
        <f t="shared" si="144"/>
        <v>11</v>
      </c>
      <c r="AD274" s="11">
        <f t="shared" si="134"/>
      </c>
      <c r="AE274" s="11">
        <f t="shared" si="145"/>
        <v>21</v>
      </c>
      <c r="AG274" s="11">
        <f t="shared" si="135"/>
      </c>
      <c r="AH274" s="11">
        <f t="shared" si="146"/>
        <v>2</v>
      </c>
      <c r="AJ274" s="11">
        <f t="shared" si="136"/>
      </c>
      <c r="AK274" s="11">
        <f t="shared" si="147"/>
        <v>2</v>
      </c>
      <c r="AM274" s="11" t="e">
        <f>NA()</f>
        <v>#N/A</v>
      </c>
      <c r="AN274" s="11" t="e">
        <f t="shared" si="148"/>
        <v>#N/A</v>
      </c>
      <c r="AP274" s="54"/>
      <c r="AQ274" s="13">
        <f t="shared" si="137"/>
      </c>
      <c r="AS274" s="49"/>
      <c r="AT274" s="40"/>
      <c r="AU274" s="49"/>
      <c r="AV274" s="11">
        <f t="shared" si="138"/>
      </c>
      <c r="AW274" s="11">
        <f t="shared" si="149"/>
        <v>9</v>
      </c>
      <c r="AX274" s="49"/>
      <c r="AZ274" s="11">
        <f t="shared" si="139"/>
      </c>
      <c r="BA274" s="11">
        <f t="shared" si="150"/>
        <v>16</v>
      </c>
      <c r="BR274" s="49"/>
      <c r="BS274" s="49"/>
      <c r="BT274" s="49"/>
      <c r="BU274" s="49"/>
      <c r="BV274" s="46"/>
      <c r="BW274" s="46"/>
      <c r="BX274" s="46"/>
      <c r="BY274" s="47"/>
      <c r="BZ274" s="47"/>
      <c r="CA274" s="15">
        <f t="shared" si="140"/>
      </c>
      <c r="CB274" s="11">
        <f t="shared" si="151"/>
        <v>9</v>
      </c>
      <c r="CJ274" s="12"/>
      <c r="CK274" s="12"/>
      <c r="CL274" s="12" t="str">
        <f t="shared" si="141"/>
        <v> </v>
      </c>
      <c r="CM274" s="48"/>
      <c r="CN274" s="28">
        <f t="shared" si="142"/>
      </c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</row>
    <row r="275" spans="1:119" ht="12" customHeight="1">
      <c r="A275" s="41">
        <f t="shared" si="122"/>
        <v>91</v>
      </c>
      <c r="B275" s="41"/>
      <c r="C275" s="32" t="str">
        <f>CONCATENATE(A275,"C")</f>
        <v>91C</v>
      </c>
      <c r="D275" s="33"/>
      <c r="E275" s="50"/>
      <c r="F275" s="34"/>
      <c r="G275" s="35">
        <f t="shared" si="123"/>
      </c>
      <c r="H275" s="34"/>
      <c r="I275" s="35">
        <f t="shared" si="124"/>
      </c>
      <c r="J275" s="34"/>
      <c r="K275" s="36">
        <f t="shared" si="125"/>
      </c>
      <c r="L275" s="51"/>
      <c r="M275" s="52"/>
      <c r="N275" s="53"/>
      <c r="O275" s="53"/>
      <c r="P275" s="37">
        <f t="shared" si="126"/>
      </c>
      <c r="Q275" s="38">
        <f t="shared" si="127"/>
      </c>
      <c r="R275" s="12"/>
      <c r="S275" s="18">
        <f t="shared" si="128"/>
      </c>
      <c r="T275" s="12">
        <f t="shared" si="129"/>
      </c>
      <c r="U275" s="12">
        <f t="shared" si="130"/>
      </c>
      <c r="V275" s="15">
        <f t="shared" si="131"/>
      </c>
      <c r="W275" s="15">
        <f t="shared" si="132"/>
      </c>
      <c r="X275" s="11">
        <f t="shared" si="143"/>
        <v>24</v>
      </c>
      <c r="AA275" s="11">
        <f t="shared" si="133"/>
      </c>
      <c r="AB275" s="11">
        <f t="shared" si="144"/>
        <v>11</v>
      </c>
      <c r="AD275" s="11">
        <f t="shared" si="134"/>
      </c>
      <c r="AE275" s="11">
        <f t="shared" si="145"/>
        <v>21</v>
      </c>
      <c r="AG275" s="11">
        <f t="shared" si="135"/>
      </c>
      <c r="AH275" s="11">
        <f t="shared" si="146"/>
        <v>2</v>
      </c>
      <c r="AJ275" s="11">
        <f t="shared" si="136"/>
      </c>
      <c r="AK275" s="11">
        <f t="shared" si="147"/>
        <v>2</v>
      </c>
      <c r="AM275" s="11" t="e">
        <f>NA()</f>
        <v>#N/A</v>
      </c>
      <c r="AN275" s="11" t="e">
        <f t="shared" si="148"/>
        <v>#N/A</v>
      </c>
      <c r="AP275" s="54"/>
      <c r="AQ275" s="13">
        <f t="shared" si="137"/>
      </c>
      <c r="AS275" s="49"/>
      <c r="AT275" s="40"/>
      <c r="AU275" s="49"/>
      <c r="AV275" s="11">
        <f t="shared" si="138"/>
      </c>
      <c r="AW275" s="11">
        <f t="shared" si="149"/>
        <v>9</v>
      </c>
      <c r="AX275" s="49"/>
      <c r="AZ275" s="11">
        <f t="shared" si="139"/>
      </c>
      <c r="BA275" s="11">
        <f t="shared" si="150"/>
        <v>16</v>
      </c>
      <c r="BR275" s="49"/>
      <c r="BS275" s="49"/>
      <c r="BT275" s="49"/>
      <c r="BU275" s="49"/>
      <c r="BV275" s="46"/>
      <c r="BW275" s="46"/>
      <c r="BX275" s="46"/>
      <c r="BY275" s="47"/>
      <c r="BZ275" s="47"/>
      <c r="CA275" s="15">
        <f t="shared" si="140"/>
      </c>
      <c r="CB275" s="11">
        <f t="shared" si="151"/>
        <v>9</v>
      </c>
      <c r="CJ275" s="12"/>
      <c r="CK275" s="12"/>
      <c r="CL275" s="12" t="str">
        <f t="shared" si="141"/>
        <v> </v>
      </c>
      <c r="CM275" s="48"/>
      <c r="CN275" s="28">
        <f t="shared" si="142"/>
      </c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20"/>
      <c r="DC275" s="20"/>
      <c r="DD275" s="20"/>
      <c r="DE275" s="20"/>
      <c r="DF275" s="20"/>
      <c r="DG275" s="20"/>
      <c r="DH275" s="20"/>
      <c r="DI275" s="20"/>
      <c r="DJ275" s="20"/>
      <c r="DK275" s="20"/>
      <c r="DL275" s="20"/>
      <c r="DM275" s="20"/>
      <c r="DN275" s="20"/>
      <c r="DO275" s="20"/>
    </row>
    <row r="276" spans="1:119" ht="12" customHeight="1">
      <c r="A276" s="41">
        <f t="shared" si="122"/>
      </c>
      <c r="B276" s="41"/>
      <c r="C276" s="32" t="str">
        <f>CONCATENATE(A278,"A")</f>
        <v>92A</v>
      </c>
      <c r="D276" s="33"/>
      <c r="E276" s="50"/>
      <c r="F276" s="34"/>
      <c r="G276" s="35">
        <f t="shared" si="123"/>
      </c>
      <c r="H276" s="34"/>
      <c r="I276" s="35">
        <f t="shared" si="124"/>
      </c>
      <c r="J276" s="34"/>
      <c r="K276" s="36">
        <f t="shared" si="125"/>
      </c>
      <c r="L276" s="51"/>
      <c r="M276" s="52">
        <f>IF(ISBLANK(L276),"",IF(L276=0,$CL$2,CM276))</f>
      </c>
      <c r="N276" s="53">
        <f>IF(ISNUMBER(M276),IF(ISNUMBER(M276),IF(ISNUMBER(M276),M276+G276+G277+G278+I276+I277+I278+K276+K277+K278,""),""),"")</f>
      </c>
      <c r="O276" s="53">
        <f>IF(ISNUMBER(N276),VLOOKUP(BY276,CA:CB,2,0),"")</f>
      </c>
      <c r="P276" s="37">
        <f t="shared" si="126"/>
      </c>
      <c r="Q276" s="38">
        <f t="shared" si="127"/>
      </c>
      <c r="R276" s="12"/>
      <c r="S276" s="18">
        <f t="shared" si="128"/>
      </c>
      <c r="T276" s="12">
        <f t="shared" si="129"/>
      </c>
      <c r="U276" s="12">
        <f t="shared" si="130"/>
      </c>
      <c r="V276" s="15">
        <f t="shared" si="131"/>
      </c>
      <c r="W276" s="15">
        <f t="shared" si="132"/>
      </c>
      <c r="X276" s="11">
        <f t="shared" si="143"/>
        <v>24</v>
      </c>
      <c r="AA276" s="11">
        <f t="shared" si="133"/>
      </c>
      <c r="AB276" s="11">
        <f t="shared" si="144"/>
        <v>11</v>
      </c>
      <c r="AD276" s="11">
        <f t="shared" si="134"/>
      </c>
      <c r="AE276" s="11">
        <f t="shared" si="145"/>
        <v>21</v>
      </c>
      <c r="AG276" s="11">
        <f t="shared" si="135"/>
      </c>
      <c r="AH276" s="11">
        <f t="shared" si="146"/>
        <v>2</v>
      </c>
      <c r="AJ276" s="11">
        <f t="shared" si="136"/>
      </c>
      <c r="AK276" s="11">
        <f t="shared" si="147"/>
        <v>2</v>
      </c>
      <c r="AM276" s="11" t="e">
        <f>NA()</f>
        <v>#N/A</v>
      </c>
      <c r="AN276" s="11" t="e">
        <f t="shared" si="148"/>
        <v>#N/A</v>
      </c>
      <c r="AP276" s="54" t="e">
        <f>IF("#REF!,#REF!+0,)",TRUE)</f>
        <v>#VALUE!</v>
      </c>
      <c r="AQ276" s="13">
        <f t="shared" si="137"/>
      </c>
      <c r="AS276" s="49">
        <f>IF(ISNUMBER(AP276),VLOOKUP(AP276,AQ:AR,2,0),"")</f>
      </c>
      <c r="AT276" s="40"/>
      <c r="AU276" s="49">
        <f>N276</f>
      </c>
      <c r="AV276" s="11">
        <f t="shared" si="138"/>
      </c>
      <c r="AW276" s="11">
        <f t="shared" si="149"/>
        <v>9</v>
      </c>
      <c r="AX276" s="49">
        <f>IF(ISNUMBER(AU276),VLOOKUP(AU276,AV:AW,2,0),"")</f>
      </c>
      <c r="AZ276" s="11">
        <f t="shared" si="139"/>
      </c>
      <c r="BA276" s="11">
        <f t="shared" si="150"/>
        <v>16</v>
      </c>
      <c r="BR276" s="49">
        <f>N276</f>
      </c>
      <c r="BS276" s="49">
        <f>SUM(G276,G277,G278)</f>
        <v>0</v>
      </c>
      <c r="BT276" s="46">
        <f>SUM(J276,J277,J278)</f>
        <v>0</v>
      </c>
      <c r="BU276" s="46">
        <f>M276</f>
      </c>
      <c r="BV276" s="46" t="e">
        <f>"#REF!"</f>
        <v>#REF!</v>
      </c>
      <c r="BW276" s="46">
        <f>SUM(I276,I277,I278)</f>
        <v>0</v>
      </c>
      <c r="BX276" s="46" t="e">
        <f>"#REF!"</f>
        <v>#REF!</v>
      </c>
      <c r="BY276" s="47">
        <f>IF(ISNUMBER(N276),CONCATENATE(BR276+100,BS276+100,BT276+100,BU276+100,BW276+100)+0,"")</f>
      </c>
      <c r="BZ276" s="47">
        <f>IF(ISNUMBER(SMALL(BY:BY,ROW()-2)),SMALL(BY:BY,ROW()-2),"")</f>
      </c>
      <c r="CA276" s="15">
        <f t="shared" si="140"/>
      </c>
      <c r="CB276" s="11">
        <f t="shared" si="151"/>
        <v>9</v>
      </c>
      <c r="CJ276" s="12"/>
      <c r="CK276" s="12"/>
      <c r="CL276" s="12" t="str">
        <f t="shared" si="141"/>
        <v> </v>
      </c>
      <c r="CM276" s="48" t="str">
        <f>VLOOKUP(L276,AJ:AK,2,0)</f>
        <v> </v>
      </c>
      <c r="CN276" s="28">
        <f t="shared" si="142"/>
      </c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20"/>
      <c r="DC276" s="20"/>
      <c r="DD276" s="20"/>
      <c r="DE276" s="20"/>
      <c r="DF276" s="20"/>
      <c r="DG276" s="20"/>
      <c r="DH276" s="20"/>
      <c r="DI276" s="20"/>
      <c r="DJ276" s="20"/>
      <c r="DK276" s="20"/>
      <c r="DL276" s="20"/>
      <c r="DM276" s="20"/>
      <c r="DN276" s="20"/>
      <c r="DO276" s="20"/>
    </row>
    <row r="277" spans="1:119" ht="12" customHeight="1">
      <c r="A277" s="41">
        <f t="shared" si="122"/>
      </c>
      <c r="B277" s="41"/>
      <c r="C277" s="32" t="str">
        <f>CONCATENATE(A278,"B")</f>
        <v>92B</v>
      </c>
      <c r="D277" s="33"/>
      <c r="E277" s="50"/>
      <c r="F277" s="34"/>
      <c r="G277" s="35">
        <f t="shared" si="123"/>
      </c>
      <c r="H277" s="34"/>
      <c r="I277" s="35">
        <f t="shared" si="124"/>
      </c>
      <c r="J277" s="34"/>
      <c r="K277" s="36">
        <f t="shared" si="125"/>
      </c>
      <c r="L277" s="51"/>
      <c r="M277" s="52"/>
      <c r="N277" s="53"/>
      <c r="O277" s="53"/>
      <c r="P277" s="37">
        <f t="shared" si="126"/>
      </c>
      <c r="Q277" s="38">
        <f t="shared" si="127"/>
      </c>
      <c r="R277" s="12"/>
      <c r="S277" s="18">
        <f t="shared" si="128"/>
      </c>
      <c r="T277" s="12">
        <f t="shared" si="129"/>
      </c>
      <c r="U277" s="12">
        <f t="shared" si="130"/>
      </c>
      <c r="V277" s="15">
        <f t="shared" si="131"/>
      </c>
      <c r="W277" s="15">
        <f t="shared" si="132"/>
      </c>
      <c r="X277" s="11">
        <f t="shared" si="143"/>
        <v>24</v>
      </c>
      <c r="AA277" s="11">
        <f t="shared" si="133"/>
      </c>
      <c r="AB277" s="11">
        <f t="shared" si="144"/>
        <v>11</v>
      </c>
      <c r="AD277" s="11">
        <f t="shared" si="134"/>
      </c>
      <c r="AE277" s="11">
        <f t="shared" si="145"/>
        <v>21</v>
      </c>
      <c r="AG277" s="11">
        <f t="shared" si="135"/>
      </c>
      <c r="AH277" s="11">
        <f t="shared" si="146"/>
        <v>2</v>
      </c>
      <c r="AJ277" s="11">
        <f t="shared" si="136"/>
      </c>
      <c r="AK277" s="11">
        <f t="shared" si="147"/>
        <v>2</v>
      </c>
      <c r="AM277" s="11" t="e">
        <f>NA()</f>
        <v>#N/A</v>
      </c>
      <c r="AN277" s="11" t="e">
        <f t="shared" si="148"/>
        <v>#N/A</v>
      </c>
      <c r="AP277" s="54"/>
      <c r="AQ277" s="13">
        <f t="shared" si="137"/>
      </c>
      <c r="AS277" s="49"/>
      <c r="AT277" s="40"/>
      <c r="AU277" s="49"/>
      <c r="AV277" s="11">
        <f t="shared" si="138"/>
      </c>
      <c r="AW277" s="11">
        <f t="shared" si="149"/>
        <v>9</v>
      </c>
      <c r="AX277" s="49"/>
      <c r="AZ277" s="11">
        <f t="shared" si="139"/>
      </c>
      <c r="BA277" s="11">
        <f t="shared" si="150"/>
        <v>16</v>
      </c>
      <c r="BR277" s="49"/>
      <c r="BS277" s="49"/>
      <c r="BT277" s="49"/>
      <c r="BU277" s="49"/>
      <c r="BV277" s="46"/>
      <c r="BW277" s="46"/>
      <c r="BX277" s="46"/>
      <c r="BY277" s="47"/>
      <c r="BZ277" s="47"/>
      <c r="CA277" s="15">
        <f t="shared" si="140"/>
      </c>
      <c r="CB277" s="11">
        <f t="shared" si="151"/>
        <v>9</v>
      </c>
      <c r="CJ277" s="12"/>
      <c r="CK277" s="12"/>
      <c r="CL277" s="12" t="str">
        <f t="shared" si="141"/>
        <v> </v>
      </c>
      <c r="CM277" s="48"/>
      <c r="CN277" s="28">
        <f t="shared" si="142"/>
      </c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20"/>
      <c r="DC277" s="20"/>
      <c r="DD277" s="20"/>
      <c r="DE277" s="20"/>
      <c r="DF277" s="20"/>
      <c r="DG277" s="20"/>
      <c r="DH277" s="20"/>
      <c r="DI277" s="20"/>
      <c r="DJ277" s="20"/>
      <c r="DK277" s="20"/>
      <c r="DL277" s="20"/>
      <c r="DM277" s="20"/>
      <c r="DN277" s="20"/>
      <c r="DO277" s="20"/>
    </row>
    <row r="278" spans="1:119" ht="12" customHeight="1">
      <c r="A278" s="41">
        <f t="shared" si="122"/>
        <v>92</v>
      </c>
      <c r="B278" s="41"/>
      <c r="C278" s="32" t="str">
        <f>CONCATENATE(A278,"C")</f>
        <v>92C</v>
      </c>
      <c r="D278" s="33"/>
      <c r="E278" s="50"/>
      <c r="F278" s="34"/>
      <c r="G278" s="35">
        <f t="shared" si="123"/>
      </c>
      <c r="H278" s="34"/>
      <c r="I278" s="35">
        <f t="shared" si="124"/>
      </c>
      <c r="J278" s="34"/>
      <c r="K278" s="36">
        <f t="shared" si="125"/>
      </c>
      <c r="L278" s="51"/>
      <c r="M278" s="52"/>
      <c r="N278" s="53"/>
      <c r="O278" s="53"/>
      <c r="P278" s="37">
        <f t="shared" si="126"/>
      </c>
      <c r="Q278" s="38">
        <f t="shared" si="127"/>
      </c>
      <c r="R278" s="12"/>
      <c r="S278" s="18">
        <f t="shared" si="128"/>
      </c>
      <c r="T278" s="12">
        <f t="shared" si="129"/>
      </c>
      <c r="U278" s="12">
        <f t="shared" si="130"/>
      </c>
      <c r="V278" s="15">
        <f t="shared" si="131"/>
      </c>
      <c r="W278" s="15">
        <f t="shared" si="132"/>
      </c>
      <c r="X278" s="11">
        <f t="shared" si="143"/>
        <v>24</v>
      </c>
      <c r="AA278" s="11">
        <f t="shared" si="133"/>
      </c>
      <c r="AB278" s="11">
        <f t="shared" si="144"/>
        <v>11</v>
      </c>
      <c r="AD278" s="11">
        <f t="shared" si="134"/>
      </c>
      <c r="AE278" s="11">
        <f t="shared" si="145"/>
        <v>21</v>
      </c>
      <c r="AG278" s="11">
        <f t="shared" si="135"/>
      </c>
      <c r="AH278" s="11">
        <f t="shared" si="146"/>
        <v>2</v>
      </c>
      <c r="AJ278" s="11">
        <f t="shared" si="136"/>
      </c>
      <c r="AK278" s="11">
        <f t="shared" si="147"/>
        <v>2</v>
      </c>
      <c r="AM278" s="11" t="e">
        <f>NA()</f>
        <v>#N/A</v>
      </c>
      <c r="AN278" s="11" t="e">
        <f t="shared" si="148"/>
        <v>#N/A</v>
      </c>
      <c r="AP278" s="54"/>
      <c r="AQ278" s="13">
        <f t="shared" si="137"/>
      </c>
      <c r="AS278" s="49"/>
      <c r="AT278" s="40"/>
      <c r="AU278" s="49"/>
      <c r="AV278" s="11">
        <f t="shared" si="138"/>
      </c>
      <c r="AW278" s="11">
        <f t="shared" si="149"/>
        <v>9</v>
      </c>
      <c r="AX278" s="49"/>
      <c r="AZ278" s="11">
        <f t="shared" si="139"/>
      </c>
      <c r="BA278" s="11">
        <f t="shared" si="150"/>
        <v>16</v>
      </c>
      <c r="BR278" s="49"/>
      <c r="BS278" s="49"/>
      <c r="BT278" s="49"/>
      <c r="BU278" s="49"/>
      <c r="BV278" s="46"/>
      <c r="BW278" s="46"/>
      <c r="BX278" s="46"/>
      <c r="BY278" s="47"/>
      <c r="BZ278" s="47"/>
      <c r="CA278" s="15">
        <f t="shared" si="140"/>
      </c>
      <c r="CB278" s="11">
        <f t="shared" si="151"/>
        <v>9</v>
      </c>
      <c r="CJ278" s="12"/>
      <c r="CK278" s="12"/>
      <c r="CL278" s="12" t="str">
        <f t="shared" si="141"/>
        <v> </v>
      </c>
      <c r="CM278" s="48"/>
      <c r="CN278" s="28">
        <f t="shared" si="142"/>
      </c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20"/>
      <c r="DC278" s="20"/>
      <c r="DD278" s="20"/>
      <c r="DE278" s="20"/>
      <c r="DF278" s="20"/>
      <c r="DG278" s="20"/>
      <c r="DH278" s="20"/>
      <c r="DI278" s="20"/>
      <c r="DJ278" s="20"/>
      <c r="DK278" s="20"/>
      <c r="DL278" s="20"/>
      <c r="DM278" s="20"/>
      <c r="DN278" s="20"/>
      <c r="DO278" s="20"/>
    </row>
    <row r="279" spans="1:119" ht="12" customHeight="1">
      <c r="A279" s="41">
        <f t="shared" si="122"/>
      </c>
      <c r="B279" s="41"/>
      <c r="C279" s="32" t="str">
        <f>CONCATENATE(A281,"A")</f>
        <v>93A</v>
      </c>
      <c r="D279" s="33"/>
      <c r="E279" s="50"/>
      <c r="F279" s="34"/>
      <c r="G279" s="35">
        <f t="shared" si="123"/>
      </c>
      <c r="H279" s="34"/>
      <c r="I279" s="35">
        <f t="shared" si="124"/>
      </c>
      <c r="J279" s="34"/>
      <c r="K279" s="36">
        <f t="shared" si="125"/>
      </c>
      <c r="L279" s="51"/>
      <c r="M279" s="52">
        <f>IF(ISBLANK(L279),"",IF(L279=0,$CL$2,CM279))</f>
      </c>
      <c r="N279" s="53">
        <f>IF(ISNUMBER(M279),IF(ISNUMBER(M279),IF(ISNUMBER(M279),M279+G279+G280+G281+I279+I280+I281+K279+K280+K281,""),""),"")</f>
      </c>
      <c r="O279" s="53">
        <f>IF(ISNUMBER(N279),VLOOKUP(BY279,CA:CB,2,0),"")</f>
      </c>
      <c r="P279" s="37">
        <f t="shared" si="126"/>
      </c>
      <c r="Q279" s="38">
        <f t="shared" si="127"/>
      </c>
      <c r="R279" s="12"/>
      <c r="S279" s="18">
        <f t="shared" si="128"/>
      </c>
      <c r="T279" s="12">
        <f t="shared" si="129"/>
      </c>
      <c r="U279" s="12">
        <f t="shared" si="130"/>
      </c>
      <c r="V279" s="15">
        <f t="shared" si="131"/>
      </c>
      <c r="W279" s="15">
        <f t="shared" si="132"/>
      </c>
      <c r="X279" s="11">
        <f t="shared" si="143"/>
        <v>24</v>
      </c>
      <c r="AA279" s="11">
        <f t="shared" si="133"/>
      </c>
      <c r="AB279" s="11">
        <f t="shared" si="144"/>
        <v>11</v>
      </c>
      <c r="AD279" s="11">
        <f t="shared" si="134"/>
      </c>
      <c r="AE279" s="11">
        <f t="shared" si="145"/>
        <v>21</v>
      </c>
      <c r="AG279" s="11">
        <f t="shared" si="135"/>
      </c>
      <c r="AH279" s="11">
        <f t="shared" si="146"/>
        <v>2</v>
      </c>
      <c r="AJ279" s="11">
        <f t="shared" si="136"/>
      </c>
      <c r="AK279" s="11">
        <f t="shared" si="147"/>
        <v>2</v>
      </c>
      <c r="AM279" s="11" t="e">
        <f>NA()</f>
        <v>#N/A</v>
      </c>
      <c r="AN279" s="11" t="e">
        <f t="shared" si="148"/>
        <v>#N/A</v>
      </c>
      <c r="AP279" s="54" t="e">
        <f>IF("#REF!,#REF!+0,)",TRUE)</f>
        <v>#VALUE!</v>
      </c>
      <c r="AQ279" s="13">
        <f t="shared" si="137"/>
      </c>
      <c r="AS279" s="49">
        <f>IF(ISNUMBER(AP279),VLOOKUP(AP279,AQ:AR,2,0),"")</f>
      </c>
      <c r="AT279" s="40"/>
      <c r="AU279" s="49">
        <f>N279</f>
      </c>
      <c r="AV279" s="11">
        <f t="shared" si="138"/>
      </c>
      <c r="AW279" s="11">
        <f t="shared" si="149"/>
        <v>9</v>
      </c>
      <c r="AX279" s="49">
        <f>IF(ISNUMBER(AU279),VLOOKUP(AU279,AV:AW,2,0),"")</f>
      </c>
      <c r="AZ279" s="11">
        <f t="shared" si="139"/>
      </c>
      <c r="BA279" s="11">
        <f t="shared" si="150"/>
        <v>16</v>
      </c>
      <c r="BR279" s="49">
        <f>N279</f>
      </c>
      <c r="BS279" s="49">
        <f>SUM(G279,G280,G281)</f>
        <v>0</v>
      </c>
      <c r="BT279" s="46">
        <f>SUM(J279,J280,J281)</f>
        <v>0</v>
      </c>
      <c r="BU279" s="46">
        <f>M279</f>
      </c>
      <c r="BV279" s="46" t="e">
        <f>"#REF!"</f>
        <v>#REF!</v>
      </c>
      <c r="BW279" s="46">
        <f>SUM(I279,I280,I281)</f>
        <v>0</v>
      </c>
      <c r="BX279" s="46" t="e">
        <f>"#REF!"</f>
        <v>#REF!</v>
      </c>
      <c r="BY279" s="47">
        <f>IF(ISNUMBER(N279),CONCATENATE(BR279+100,BS279+100,BT279+100,BU279+100,BW279+100)+0,"")</f>
      </c>
      <c r="BZ279" s="47">
        <f>IF(ISNUMBER(SMALL(BY:BY,ROW()-2)),SMALL(BY:BY,ROW()-2),"")</f>
      </c>
      <c r="CA279" s="15">
        <f t="shared" si="140"/>
      </c>
      <c r="CB279" s="11">
        <f t="shared" si="151"/>
        <v>9</v>
      </c>
      <c r="CJ279" s="12"/>
      <c r="CK279" s="12"/>
      <c r="CL279" s="12" t="str">
        <f t="shared" si="141"/>
        <v> </v>
      </c>
      <c r="CM279" s="48" t="str">
        <f>VLOOKUP(L279,AJ:AK,2,0)</f>
        <v> </v>
      </c>
      <c r="CN279" s="28">
        <f t="shared" si="142"/>
      </c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20"/>
      <c r="DC279" s="20"/>
      <c r="DD279" s="20"/>
      <c r="DE279" s="20"/>
      <c r="DF279" s="20"/>
      <c r="DG279" s="20"/>
      <c r="DH279" s="20"/>
      <c r="DI279" s="20"/>
      <c r="DJ279" s="20"/>
      <c r="DK279" s="20"/>
      <c r="DL279" s="20"/>
      <c r="DM279" s="20"/>
      <c r="DN279" s="20"/>
      <c r="DO279" s="20"/>
    </row>
    <row r="280" spans="1:119" ht="12" customHeight="1">
      <c r="A280" s="41">
        <f t="shared" si="122"/>
      </c>
      <c r="B280" s="41"/>
      <c r="C280" s="32" t="str">
        <f>CONCATENATE(A281,"B")</f>
        <v>93B</v>
      </c>
      <c r="D280" s="33"/>
      <c r="E280" s="50"/>
      <c r="F280" s="34"/>
      <c r="G280" s="35">
        <f t="shared" si="123"/>
      </c>
      <c r="H280" s="34"/>
      <c r="I280" s="35">
        <f t="shared" si="124"/>
      </c>
      <c r="J280" s="34"/>
      <c r="K280" s="36">
        <f t="shared" si="125"/>
      </c>
      <c r="L280" s="51"/>
      <c r="M280" s="52"/>
      <c r="N280" s="53"/>
      <c r="O280" s="53"/>
      <c r="P280" s="37">
        <f t="shared" si="126"/>
      </c>
      <c r="Q280" s="38">
        <f t="shared" si="127"/>
      </c>
      <c r="R280" s="12"/>
      <c r="S280" s="18">
        <f t="shared" si="128"/>
      </c>
      <c r="T280" s="12">
        <f t="shared" si="129"/>
      </c>
      <c r="U280" s="12">
        <f t="shared" si="130"/>
      </c>
      <c r="V280" s="15">
        <f t="shared" si="131"/>
      </c>
      <c r="W280" s="15">
        <f t="shared" si="132"/>
      </c>
      <c r="X280" s="11">
        <f t="shared" si="143"/>
        <v>24</v>
      </c>
      <c r="AA280" s="11">
        <f t="shared" si="133"/>
      </c>
      <c r="AB280" s="11">
        <f t="shared" si="144"/>
        <v>11</v>
      </c>
      <c r="AD280" s="11">
        <f t="shared" si="134"/>
      </c>
      <c r="AE280" s="11">
        <f t="shared" si="145"/>
        <v>21</v>
      </c>
      <c r="AG280" s="11">
        <f t="shared" si="135"/>
      </c>
      <c r="AH280" s="11">
        <f t="shared" si="146"/>
        <v>2</v>
      </c>
      <c r="AJ280" s="11">
        <f t="shared" si="136"/>
      </c>
      <c r="AK280" s="11">
        <f t="shared" si="147"/>
        <v>2</v>
      </c>
      <c r="AM280" s="11" t="e">
        <f>NA()</f>
        <v>#N/A</v>
      </c>
      <c r="AN280" s="11" t="e">
        <f t="shared" si="148"/>
        <v>#N/A</v>
      </c>
      <c r="AP280" s="54"/>
      <c r="AQ280" s="13">
        <f t="shared" si="137"/>
      </c>
      <c r="AS280" s="49"/>
      <c r="AT280" s="40"/>
      <c r="AU280" s="49"/>
      <c r="AV280" s="11">
        <f t="shared" si="138"/>
      </c>
      <c r="AW280" s="11">
        <f t="shared" si="149"/>
        <v>9</v>
      </c>
      <c r="AX280" s="49"/>
      <c r="AZ280" s="11">
        <f t="shared" si="139"/>
      </c>
      <c r="BA280" s="11">
        <f t="shared" si="150"/>
        <v>16</v>
      </c>
      <c r="BR280" s="49"/>
      <c r="BS280" s="49"/>
      <c r="BT280" s="49"/>
      <c r="BU280" s="49"/>
      <c r="BV280" s="46"/>
      <c r="BW280" s="46"/>
      <c r="BX280" s="46"/>
      <c r="BY280" s="47"/>
      <c r="BZ280" s="47"/>
      <c r="CA280" s="15">
        <f t="shared" si="140"/>
      </c>
      <c r="CB280" s="11">
        <f t="shared" si="151"/>
        <v>9</v>
      </c>
      <c r="CJ280" s="12"/>
      <c r="CK280" s="12"/>
      <c r="CL280" s="12" t="str">
        <f t="shared" si="141"/>
        <v> </v>
      </c>
      <c r="CM280" s="48"/>
      <c r="CN280" s="28">
        <f t="shared" si="142"/>
      </c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20"/>
      <c r="DC280" s="20"/>
      <c r="DD280" s="20"/>
      <c r="DE280" s="20"/>
      <c r="DF280" s="20"/>
      <c r="DG280" s="20"/>
      <c r="DH280" s="20"/>
      <c r="DI280" s="20"/>
      <c r="DJ280" s="20"/>
      <c r="DK280" s="20"/>
      <c r="DL280" s="20"/>
      <c r="DM280" s="20"/>
      <c r="DN280" s="20"/>
      <c r="DO280" s="20"/>
    </row>
    <row r="281" spans="1:119" ht="12" customHeight="1">
      <c r="A281" s="41">
        <f t="shared" si="122"/>
        <v>93</v>
      </c>
      <c r="B281" s="41"/>
      <c r="C281" s="32" t="str">
        <f>CONCATENATE(A281,"C")</f>
        <v>93C</v>
      </c>
      <c r="D281" s="33"/>
      <c r="E281" s="50"/>
      <c r="F281" s="34"/>
      <c r="G281" s="35">
        <f t="shared" si="123"/>
      </c>
      <c r="H281" s="34"/>
      <c r="I281" s="35">
        <f t="shared" si="124"/>
      </c>
      <c r="J281" s="34"/>
      <c r="K281" s="36">
        <f t="shared" si="125"/>
      </c>
      <c r="L281" s="51"/>
      <c r="M281" s="52"/>
      <c r="N281" s="53"/>
      <c r="O281" s="53"/>
      <c r="P281" s="37">
        <f t="shared" si="126"/>
      </c>
      <c r="Q281" s="38">
        <f t="shared" si="127"/>
      </c>
      <c r="R281" s="12"/>
      <c r="S281" s="18">
        <f t="shared" si="128"/>
      </c>
      <c r="T281" s="12">
        <f t="shared" si="129"/>
      </c>
      <c r="U281" s="12">
        <f t="shared" si="130"/>
      </c>
      <c r="V281" s="15">
        <f t="shared" si="131"/>
      </c>
      <c r="W281" s="15">
        <f t="shared" si="132"/>
      </c>
      <c r="X281" s="11">
        <f t="shared" si="143"/>
        <v>24</v>
      </c>
      <c r="AA281" s="11">
        <f t="shared" si="133"/>
      </c>
      <c r="AB281" s="11">
        <f t="shared" si="144"/>
        <v>11</v>
      </c>
      <c r="AD281" s="11">
        <f t="shared" si="134"/>
      </c>
      <c r="AE281" s="11">
        <f t="shared" si="145"/>
        <v>21</v>
      </c>
      <c r="AG281" s="11">
        <f t="shared" si="135"/>
      </c>
      <c r="AH281" s="11">
        <f t="shared" si="146"/>
        <v>2</v>
      </c>
      <c r="AJ281" s="11">
        <f t="shared" si="136"/>
      </c>
      <c r="AK281" s="11">
        <f t="shared" si="147"/>
        <v>2</v>
      </c>
      <c r="AM281" s="11" t="e">
        <f>NA()</f>
        <v>#N/A</v>
      </c>
      <c r="AN281" s="11" t="e">
        <f t="shared" si="148"/>
        <v>#N/A</v>
      </c>
      <c r="AP281" s="54"/>
      <c r="AQ281" s="13">
        <f t="shared" si="137"/>
      </c>
      <c r="AS281" s="49"/>
      <c r="AT281" s="40"/>
      <c r="AU281" s="49"/>
      <c r="AV281" s="11">
        <f t="shared" si="138"/>
      </c>
      <c r="AW281" s="11">
        <f t="shared" si="149"/>
        <v>9</v>
      </c>
      <c r="AX281" s="49"/>
      <c r="AZ281" s="11">
        <f t="shared" si="139"/>
      </c>
      <c r="BA281" s="11">
        <f t="shared" si="150"/>
        <v>16</v>
      </c>
      <c r="BR281" s="49"/>
      <c r="BS281" s="49"/>
      <c r="BT281" s="49"/>
      <c r="BU281" s="49"/>
      <c r="BV281" s="46"/>
      <c r="BW281" s="46"/>
      <c r="BX281" s="46"/>
      <c r="BY281" s="47"/>
      <c r="BZ281" s="47"/>
      <c r="CA281" s="15">
        <f t="shared" si="140"/>
      </c>
      <c r="CB281" s="11">
        <f t="shared" si="151"/>
        <v>9</v>
      </c>
      <c r="CJ281" s="12"/>
      <c r="CK281" s="12"/>
      <c r="CL281" s="12" t="str">
        <f t="shared" si="141"/>
        <v> </v>
      </c>
      <c r="CM281" s="48"/>
      <c r="CN281" s="28">
        <f t="shared" si="142"/>
      </c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20"/>
      <c r="DC281" s="20"/>
      <c r="DD281" s="20"/>
      <c r="DE281" s="20"/>
      <c r="DF281" s="20"/>
      <c r="DG281" s="20"/>
      <c r="DH281" s="20"/>
      <c r="DI281" s="20"/>
      <c r="DJ281" s="20"/>
      <c r="DK281" s="20"/>
      <c r="DL281" s="20"/>
      <c r="DM281" s="20"/>
      <c r="DN281" s="20"/>
      <c r="DO281" s="20"/>
    </row>
    <row r="282" spans="1:119" ht="12" customHeight="1">
      <c r="A282" s="41">
        <f t="shared" si="122"/>
      </c>
      <c r="B282" s="41"/>
      <c r="C282" s="32" t="str">
        <f>CONCATENATE(A284,"A")</f>
        <v>94A</v>
      </c>
      <c r="D282" s="33"/>
      <c r="E282" s="50"/>
      <c r="F282" s="34"/>
      <c r="G282" s="35">
        <f t="shared" si="123"/>
      </c>
      <c r="H282" s="34"/>
      <c r="I282" s="35">
        <f t="shared" si="124"/>
      </c>
      <c r="J282" s="34"/>
      <c r="K282" s="36">
        <f t="shared" si="125"/>
      </c>
      <c r="L282" s="51"/>
      <c r="M282" s="52">
        <f>IF(ISBLANK(L282),"",IF(L282=0,$CL$2,CM282))</f>
      </c>
      <c r="N282" s="53">
        <f>IF(ISNUMBER(M282),IF(ISNUMBER(M282),IF(ISNUMBER(M282),M282+G282+G283+G284+I282+I283+I284+K282+K283+K284,""),""),"")</f>
      </c>
      <c r="O282" s="53">
        <f>IF(ISNUMBER(N282),VLOOKUP(BY282,CA:CB,2,0),"")</f>
      </c>
      <c r="P282" s="37">
        <f t="shared" si="126"/>
      </c>
      <c r="Q282" s="38">
        <f t="shared" si="127"/>
      </c>
      <c r="R282" s="12"/>
      <c r="S282" s="18">
        <f t="shared" si="128"/>
      </c>
      <c r="T282" s="12">
        <f t="shared" si="129"/>
      </c>
      <c r="U282" s="12">
        <f t="shared" si="130"/>
      </c>
      <c r="V282" s="15">
        <f t="shared" si="131"/>
      </c>
      <c r="W282" s="15">
        <f t="shared" si="132"/>
      </c>
      <c r="X282" s="11">
        <f t="shared" si="143"/>
        <v>24</v>
      </c>
      <c r="AA282" s="11">
        <f t="shared" si="133"/>
      </c>
      <c r="AB282" s="11">
        <f t="shared" si="144"/>
        <v>11</v>
      </c>
      <c r="AD282" s="11">
        <f t="shared" si="134"/>
      </c>
      <c r="AE282" s="11">
        <f t="shared" si="145"/>
        <v>21</v>
      </c>
      <c r="AG282" s="11">
        <f t="shared" si="135"/>
      </c>
      <c r="AH282" s="11">
        <f t="shared" si="146"/>
        <v>2</v>
      </c>
      <c r="AJ282" s="11">
        <f t="shared" si="136"/>
      </c>
      <c r="AK282" s="11">
        <f t="shared" si="147"/>
        <v>2</v>
      </c>
      <c r="AM282" s="11" t="e">
        <f>NA()</f>
        <v>#N/A</v>
      </c>
      <c r="AN282" s="11" t="e">
        <f t="shared" si="148"/>
        <v>#N/A</v>
      </c>
      <c r="AP282" s="54" t="e">
        <f>IF("#REF!,#REF!+0,)",TRUE)</f>
        <v>#VALUE!</v>
      </c>
      <c r="AQ282" s="13">
        <f t="shared" si="137"/>
      </c>
      <c r="AS282" s="49">
        <f>IF(ISNUMBER(AP282),VLOOKUP(AP282,AQ:AR,2,0),"")</f>
      </c>
      <c r="AT282" s="40"/>
      <c r="AU282" s="49">
        <f>N282</f>
      </c>
      <c r="AV282" s="11">
        <f t="shared" si="138"/>
      </c>
      <c r="AW282" s="11">
        <f t="shared" si="149"/>
        <v>9</v>
      </c>
      <c r="AX282" s="49">
        <f>IF(ISNUMBER(AU282),VLOOKUP(AU282,AV:AW,2,0),"")</f>
      </c>
      <c r="AZ282" s="11">
        <f t="shared" si="139"/>
      </c>
      <c r="BA282" s="11">
        <f t="shared" si="150"/>
        <v>16</v>
      </c>
      <c r="BR282" s="49">
        <f>N282</f>
      </c>
      <c r="BS282" s="49">
        <f>SUM(G282,G283,G284)</f>
        <v>0</v>
      </c>
      <c r="BT282" s="46">
        <f>SUM(J282,J283,J284)</f>
        <v>0</v>
      </c>
      <c r="BU282" s="46">
        <f>M282</f>
      </c>
      <c r="BV282" s="46" t="e">
        <f>"#REF!"</f>
        <v>#REF!</v>
      </c>
      <c r="BW282" s="46">
        <f>SUM(I282,I283,I284)</f>
        <v>0</v>
      </c>
      <c r="BX282" s="46" t="e">
        <f>"#REF!"</f>
        <v>#REF!</v>
      </c>
      <c r="BY282" s="47">
        <f>IF(ISNUMBER(N282),CONCATENATE(BR282+100,BS282+100,BT282+100,BU282+100,BW282+100)+0,"")</f>
      </c>
      <c r="BZ282" s="47">
        <f>IF(ISNUMBER(SMALL(BY:BY,ROW()-2)),SMALL(BY:BY,ROW()-2),"")</f>
      </c>
      <c r="CA282" s="15">
        <f t="shared" si="140"/>
      </c>
      <c r="CB282" s="11">
        <f t="shared" si="151"/>
        <v>9</v>
      </c>
      <c r="CJ282" s="12"/>
      <c r="CK282" s="12"/>
      <c r="CL282" s="12" t="str">
        <f t="shared" si="141"/>
        <v> </v>
      </c>
      <c r="CM282" s="48" t="str">
        <f>VLOOKUP(L282,AJ:AK,2,0)</f>
        <v> </v>
      </c>
      <c r="CN282" s="28">
        <f t="shared" si="142"/>
      </c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20"/>
      <c r="DC282" s="20"/>
      <c r="DD282" s="20"/>
      <c r="DE282" s="20"/>
      <c r="DF282" s="20"/>
      <c r="DG282" s="20"/>
      <c r="DH282" s="20"/>
      <c r="DI282" s="20"/>
      <c r="DJ282" s="20"/>
      <c r="DK282" s="20"/>
      <c r="DL282" s="20"/>
      <c r="DM282" s="20"/>
      <c r="DN282" s="20"/>
      <c r="DO282" s="20"/>
    </row>
    <row r="283" spans="1:119" ht="12" customHeight="1">
      <c r="A283" s="41">
        <f t="shared" si="122"/>
      </c>
      <c r="B283" s="41"/>
      <c r="C283" s="32" t="str">
        <f>CONCATENATE(A284,"B")</f>
        <v>94B</v>
      </c>
      <c r="D283" s="33"/>
      <c r="E283" s="50"/>
      <c r="F283" s="34"/>
      <c r="G283" s="35">
        <f t="shared" si="123"/>
      </c>
      <c r="H283" s="34"/>
      <c r="I283" s="35">
        <f t="shared" si="124"/>
      </c>
      <c r="J283" s="34"/>
      <c r="K283" s="36">
        <f t="shared" si="125"/>
      </c>
      <c r="L283" s="51"/>
      <c r="M283" s="52"/>
      <c r="N283" s="53"/>
      <c r="O283" s="53"/>
      <c r="P283" s="37">
        <f t="shared" si="126"/>
      </c>
      <c r="Q283" s="38">
        <f t="shared" si="127"/>
      </c>
      <c r="R283" s="12"/>
      <c r="S283" s="18">
        <f t="shared" si="128"/>
      </c>
      <c r="T283" s="12">
        <f t="shared" si="129"/>
      </c>
      <c r="U283" s="12">
        <f t="shared" si="130"/>
      </c>
      <c r="V283" s="15">
        <f t="shared" si="131"/>
      </c>
      <c r="W283" s="15">
        <f t="shared" si="132"/>
      </c>
      <c r="X283" s="11">
        <f t="shared" si="143"/>
        <v>24</v>
      </c>
      <c r="AA283" s="11">
        <f t="shared" si="133"/>
      </c>
      <c r="AB283" s="11">
        <f t="shared" si="144"/>
        <v>11</v>
      </c>
      <c r="AD283" s="11">
        <f t="shared" si="134"/>
      </c>
      <c r="AE283" s="11">
        <f t="shared" si="145"/>
        <v>21</v>
      </c>
      <c r="AG283" s="11">
        <f t="shared" si="135"/>
      </c>
      <c r="AH283" s="11">
        <f t="shared" si="146"/>
        <v>2</v>
      </c>
      <c r="AJ283" s="11">
        <f t="shared" si="136"/>
      </c>
      <c r="AK283" s="11">
        <f t="shared" si="147"/>
        <v>2</v>
      </c>
      <c r="AM283" s="11" t="e">
        <f>NA()</f>
        <v>#N/A</v>
      </c>
      <c r="AN283" s="11" t="e">
        <f t="shared" si="148"/>
        <v>#N/A</v>
      </c>
      <c r="AP283" s="54"/>
      <c r="AQ283" s="13">
        <f t="shared" si="137"/>
      </c>
      <c r="AS283" s="49"/>
      <c r="AT283" s="40"/>
      <c r="AU283" s="49"/>
      <c r="AV283" s="11">
        <f t="shared" si="138"/>
      </c>
      <c r="AW283" s="11">
        <f t="shared" si="149"/>
        <v>9</v>
      </c>
      <c r="AX283" s="49"/>
      <c r="AZ283" s="11">
        <f t="shared" si="139"/>
      </c>
      <c r="BA283" s="11">
        <f t="shared" si="150"/>
        <v>16</v>
      </c>
      <c r="BR283" s="49"/>
      <c r="BS283" s="49"/>
      <c r="BT283" s="49"/>
      <c r="BU283" s="49"/>
      <c r="BV283" s="46"/>
      <c r="BW283" s="46"/>
      <c r="BX283" s="46"/>
      <c r="BY283" s="47"/>
      <c r="BZ283" s="47"/>
      <c r="CA283" s="15">
        <f t="shared" si="140"/>
      </c>
      <c r="CB283" s="11">
        <f t="shared" si="151"/>
        <v>9</v>
      </c>
      <c r="CJ283" s="12"/>
      <c r="CK283" s="12"/>
      <c r="CL283" s="12" t="str">
        <f t="shared" si="141"/>
        <v> </v>
      </c>
      <c r="CM283" s="48"/>
      <c r="CN283" s="28">
        <f t="shared" si="142"/>
      </c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20"/>
      <c r="DC283" s="20"/>
      <c r="DD283" s="20"/>
      <c r="DE283" s="20"/>
      <c r="DF283" s="20"/>
      <c r="DG283" s="20"/>
      <c r="DH283" s="20"/>
      <c r="DI283" s="20"/>
      <c r="DJ283" s="20"/>
      <c r="DK283" s="20"/>
      <c r="DL283" s="20"/>
      <c r="DM283" s="20"/>
      <c r="DN283" s="20"/>
      <c r="DO283" s="20"/>
    </row>
    <row r="284" spans="1:119" ht="12" customHeight="1">
      <c r="A284" s="41">
        <f t="shared" si="122"/>
        <v>94</v>
      </c>
      <c r="B284" s="41"/>
      <c r="C284" s="32" t="str">
        <f>CONCATENATE(A284,"C")</f>
        <v>94C</v>
      </c>
      <c r="D284" s="33"/>
      <c r="E284" s="50"/>
      <c r="F284" s="34"/>
      <c r="G284" s="35">
        <f t="shared" si="123"/>
      </c>
      <c r="H284" s="34"/>
      <c r="I284" s="35">
        <f t="shared" si="124"/>
      </c>
      <c r="J284" s="34"/>
      <c r="K284" s="36">
        <f t="shared" si="125"/>
      </c>
      <c r="L284" s="51"/>
      <c r="M284" s="52"/>
      <c r="N284" s="53"/>
      <c r="O284" s="53"/>
      <c r="P284" s="37">
        <f t="shared" si="126"/>
      </c>
      <c r="Q284" s="38">
        <f t="shared" si="127"/>
      </c>
      <c r="R284" s="12"/>
      <c r="S284" s="18">
        <f t="shared" si="128"/>
      </c>
      <c r="T284" s="12">
        <f t="shared" si="129"/>
      </c>
      <c r="U284" s="12">
        <f t="shared" si="130"/>
      </c>
      <c r="V284" s="15">
        <f t="shared" si="131"/>
      </c>
      <c r="W284" s="15">
        <f t="shared" si="132"/>
      </c>
      <c r="X284" s="11">
        <f t="shared" si="143"/>
        <v>24</v>
      </c>
      <c r="AA284" s="11">
        <f t="shared" si="133"/>
      </c>
      <c r="AB284" s="11">
        <f t="shared" si="144"/>
        <v>11</v>
      </c>
      <c r="AD284" s="11">
        <f t="shared" si="134"/>
      </c>
      <c r="AE284" s="11">
        <f t="shared" si="145"/>
        <v>21</v>
      </c>
      <c r="AG284" s="11">
        <f t="shared" si="135"/>
      </c>
      <c r="AH284" s="11">
        <f t="shared" si="146"/>
        <v>2</v>
      </c>
      <c r="AJ284" s="11">
        <f t="shared" si="136"/>
      </c>
      <c r="AK284" s="11">
        <f t="shared" si="147"/>
        <v>2</v>
      </c>
      <c r="AM284" s="11" t="e">
        <f>NA()</f>
        <v>#N/A</v>
      </c>
      <c r="AN284" s="11" t="e">
        <f t="shared" si="148"/>
        <v>#N/A</v>
      </c>
      <c r="AP284" s="54"/>
      <c r="AQ284" s="13">
        <f t="shared" si="137"/>
      </c>
      <c r="AS284" s="49"/>
      <c r="AT284" s="40"/>
      <c r="AU284" s="49"/>
      <c r="AV284" s="11">
        <f t="shared" si="138"/>
      </c>
      <c r="AW284" s="11">
        <f t="shared" si="149"/>
        <v>9</v>
      </c>
      <c r="AX284" s="49"/>
      <c r="AZ284" s="11">
        <f t="shared" si="139"/>
      </c>
      <c r="BA284" s="11">
        <f t="shared" si="150"/>
        <v>16</v>
      </c>
      <c r="BR284" s="49"/>
      <c r="BS284" s="49"/>
      <c r="BT284" s="49"/>
      <c r="BU284" s="49"/>
      <c r="BV284" s="46"/>
      <c r="BW284" s="46"/>
      <c r="BX284" s="46"/>
      <c r="BY284" s="47"/>
      <c r="BZ284" s="47"/>
      <c r="CA284" s="15">
        <f t="shared" si="140"/>
      </c>
      <c r="CB284" s="11">
        <f t="shared" si="151"/>
        <v>9</v>
      </c>
      <c r="CJ284" s="12"/>
      <c r="CK284" s="12"/>
      <c r="CL284" s="12" t="str">
        <f t="shared" si="141"/>
        <v> </v>
      </c>
      <c r="CM284" s="48"/>
      <c r="CN284" s="28">
        <f t="shared" si="142"/>
      </c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20"/>
      <c r="DC284" s="20"/>
      <c r="DD284" s="20"/>
      <c r="DE284" s="20"/>
      <c r="DF284" s="20"/>
      <c r="DG284" s="20"/>
      <c r="DH284" s="20"/>
      <c r="DI284" s="20"/>
      <c r="DJ284" s="20"/>
      <c r="DK284" s="20"/>
      <c r="DL284" s="20"/>
      <c r="DM284" s="20"/>
      <c r="DN284" s="20"/>
      <c r="DO284" s="20"/>
    </row>
    <row r="285" spans="1:119" ht="12" customHeight="1">
      <c r="A285" s="41">
        <f t="shared" si="122"/>
      </c>
      <c r="B285" s="41"/>
      <c r="C285" s="32" t="str">
        <f>CONCATENATE(A287,"A")</f>
        <v>95A</v>
      </c>
      <c r="D285" s="33"/>
      <c r="E285" s="50"/>
      <c r="F285" s="34"/>
      <c r="G285" s="35">
        <f t="shared" si="123"/>
      </c>
      <c r="H285" s="34"/>
      <c r="I285" s="35">
        <f t="shared" si="124"/>
      </c>
      <c r="J285" s="34"/>
      <c r="K285" s="36">
        <f t="shared" si="125"/>
      </c>
      <c r="L285" s="51"/>
      <c r="M285" s="52">
        <f>IF(ISBLANK(L285),"",IF(L285=0,$CL$2,CM285))</f>
      </c>
      <c r="N285" s="53">
        <f>IF(ISNUMBER(M285),IF(ISNUMBER(M285),IF(ISNUMBER(M285),M285+G285+G286+G287+I285+I286+I287+K285+K286+K287,""),""),"")</f>
      </c>
      <c r="O285" s="53">
        <f>IF(ISNUMBER(N285),VLOOKUP(BY285,CA:CB,2,0),"")</f>
      </c>
      <c r="P285" s="37">
        <f t="shared" si="126"/>
      </c>
      <c r="Q285" s="38">
        <f t="shared" si="127"/>
      </c>
      <c r="R285" s="12"/>
      <c r="S285" s="18">
        <f t="shared" si="128"/>
      </c>
      <c r="T285" s="12">
        <f t="shared" si="129"/>
      </c>
      <c r="U285" s="12">
        <f t="shared" si="130"/>
      </c>
      <c r="V285" s="15">
        <f t="shared" si="131"/>
      </c>
      <c r="W285" s="15">
        <f t="shared" si="132"/>
      </c>
      <c r="X285" s="11">
        <f t="shared" si="143"/>
        <v>24</v>
      </c>
      <c r="AA285" s="11">
        <f t="shared" si="133"/>
      </c>
      <c r="AB285" s="11">
        <f t="shared" si="144"/>
        <v>11</v>
      </c>
      <c r="AD285" s="11">
        <f t="shared" si="134"/>
      </c>
      <c r="AE285" s="11">
        <f t="shared" si="145"/>
        <v>21</v>
      </c>
      <c r="AG285" s="11">
        <f t="shared" si="135"/>
      </c>
      <c r="AH285" s="11">
        <f t="shared" si="146"/>
        <v>2</v>
      </c>
      <c r="AJ285" s="11">
        <f t="shared" si="136"/>
      </c>
      <c r="AK285" s="11">
        <f t="shared" si="147"/>
        <v>2</v>
      </c>
      <c r="AM285" s="11" t="e">
        <f>NA()</f>
        <v>#N/A</v>
      </c>
      <c r="AN285" s="11" t="e">
        <f t="shared" si="148"/>
        <v>#N/A</v>
      </c>
      <c r="AP285" s="54" t="e">
        <f>IF("#REF!,#REF!+0,)",TRUE)</f>
        <v>#VALUE!</v>
      </c>
      <c r="AQ285" s="13">
        <f t="shared" si="137"/>
      </c>
      <c r="AS285" s="49">
        <f>IF(ISNUMBER(AP285),VLOOKUP(AP285,AQ:AR,2,0),"")</f>
      </c>
      <c r="AT285" s="40"/>
      <c r="AU285" s="49">
        <f>N285</f>
      </c>
      <c r="AV285" s="11">
        <f t="shared" si="138"/>
      </c>
      <c r="AW285" s="11">
        <f t="shared" si="149"/>
        <v>9</v>
      </c>
      <c r="AX285" s="49">
        <f>IF(ISNUMBER(AU285),VLOOKUP(AU285,AV:AW,2,0),"")</f>
      </c>
      <c r="AZ285" s="11">
        <f t="shared" si="139"/>
      </c>
      <c r="BA285" s="11">
        <f t="shared" si="150"/>
        <v>16</v>
      </c>
      <c r="BR285" s="49">
        <f>N285</f>
      </c>
      <c r="BS285" s="49">
        <f>SUM(G285,G286,G287)</f>
        <v>0</v>
      </c>
      <c r="BT285" s="46">
        <f>SUM(J285,J286,J287)</f>
        <v>0</v>
      </c>
      <c r="BU285" s="46">
        <f>M285</f>
      </c>
      <c r="BV285" s="46" t="e">
        <f>"#REF!"</f>
        <v>#REF!</v>
      </c>
      <c r="BW285" s="46">
        <f>SUM(I285,I286,I287)</f>
        <v>0</v>
      </c>
      <c r="BX285" s="46" t="e">
        <f>"#REF!"</f>
        <v>#REF!</v>
      </c>
      <c r="BY285" s="47">
        <f>IF(ISNUMBER(N285),CONCATENATE(BR285+100,BS285+100,BT285+100,BU285+100,BW285+100)+0,"")</f>
      </c>
      <c r="BZ285" s="47">
        <f>IF(ISNUMBER(SMALL(BY:BY,ROW()-2)),SMALL(BY:BY,ROW()-2),"")</f>
      </c>
      <c r="CA285" s="15">
        <f t="shared" si="140"/>
      </c>
      <c r="CB285" s="11">
        <f t="shared" si="151"/>
        <v>9</v>
      </c>
      <c r="CJ285" s="12"/>
      <c r="CK285" s="12"/>
      <c r="CL285" s="12" t="str">
        <f t="shared" si="141"/>
        <v> </v>
      </c>
      <c r="CM285" s="48" t="str">
        <f>VLOOKUP(L285,AJ:AK,2,0)</f>
        <v> </v>
      </c>
      <c r="CN285" s="28">
        <f t="shared" si="142"/>
      </c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20"/>
      <c r="DC285" s="20"/>
      <c r="DD285" s="20"/>
      <c r="DE285" s="20"/>
      <c r="DF285" s="20"/>
      <c r="DG285" s="20"/>
      <c r="DH285" s="20"/>
      <c r="DI285" s="20"/>
      <c r="DJ285" s="20"/>
      <c r="DK285" s="20"/>
      <c r="DL285" s="20"/>
      <c r="DM285" s="20"/>
      <c r="DN285" s="20"/>
      <c r="DO285" s="20"/>
    </row>
    <row r="286" spans="1:119" ht="12" customHeight="1">
      <c r="A286" s="41">
        <f t="shared" si="122"/>
      </c>
      <c r="B286" s="41"/>
      <c r="C286" s="32" t="str">
        <f>CONCATENATE(A287,"B")</f>
        <v>95B</v>
      </c>
      <c r="D286" s="33"/>
      <c r="E286" s="50"/>
      <c r="F286" s="34"/>
      <c r="G286" s="35">
        <f t="shared" si="123"/>
      </c>
      <c r="H286" s="34"/>
      <c r="I286" s="35">
        <f t="shared" si="124"/>
      </c>
      <c r="J286" s="34"/>
      <c r="K286" s="36">
        <f t="shared" si="125"/>
      </c>
      <c r="L286" s="51"/>
      <c r="M286" s="52"/>
      <c r="N286" s="53"/>
      <c r="O286" s="53"/>
      <c r="P286" s="37">
        <f t="shared" si="126"/>
      </c>
      <c r="Q286" s="38">
        <f t="shared" si="127"/>
      </c>
      <c r="R286" s="12"/>
      <c r="S286" s="18">
        <f t="shared" si="128"/>
      </c>
      <c r="T286" s="12">
        <f t="shared" si="129"/>
      </c>
      <c r="U286" s="12">
        <f t="shared" si="130"/>
      </c>
      <c r="V286" s="15">
        <f t="shared" si="131"/>
      </c>
      <c r="W286" s="15">
        <f t="shared" si="132"/>
      </c>
      <c r="X286" s="11">
        <f t="shared" si="143"/>
        <v>24</v>
      </c>
      <c r="AA286" s="11">
        <f t="shared" si="133"/>
      </c>
      <c r="AB286" s="11">
        <f t="shared" si="144"/>
        <v>11</v>
      </c>
      <c r="AD286" s="11">
        <f t="shared" si="134"/>
      </c>
      <c r="AE286" s="11">
        <f t="shared" si="145"/>
        <v>21</v>
      </c>
      <c r="AG286" s="11">
        <f t="shared" si="135"/>
      </c>
      <c r="AH286" s="11">
        <f t="shared" si="146"/>
        <v>2</v>
      </c>
      <c r="AJ286" s="11">
        <f t="shared" si="136"/>
      </c>
      <c r="AK286" s="11">
        <f t="shared" si="147"/>
        <v>2</v>
      </c>
      <c r="AM286" s="11" t="e">
        <f>NA()</f>
        <v>#N/A</v>
      </c>
      <c r="AN286" s="11" t="e">
        <f t="shared" si="148"/>
        <v>#N/A</v>
      </c>
      <c r="AP286" s="54"/>
      <c r="AQ286" s="13">
        <f t="shared" si="137"/>
      </c>
      <c r="AS286" s="49"/>
      <c r="AT286" s="40"/>
      <c r="AU286" s="49"/>
      <c r="AV286" s="11">
        <f t="shared" si="138"/>
      </c>
      <c r="AW286" s="11">
        <f t="shared" si="149"/>
        <v>9</v>
      </c>
      <c r="AX286" s="49"/>
      <c r="AZ286" s="11">
        <f t="shared" si="139"/>
      </c>
      <c r="BA286" s="11">
        <f t="shared" si="150"/>
        <v>16</v>
      </c>
      <c r="BR286" s="49"/>
      <c r="BS286" s="49"/>
      <c r="BT286" s="49"/>
      <c r="BU286" s="49"/>
      <c r="BV286" s="46"/>
      <c r="BW286" s="46"/>
      <c r="BX286" s="46"/>
      <c r="BY286" s="47"/>
      <c r="BZ286" s="47"/>
      <c r="CA286" s="15">
        <f t="shared" si="140"/>
      </c>
      <c r="CB286" s="11">
        <f t="shared" si="151"/>
        <v>9</v>
      </c>
      <c r="CJ286" s="12"/>
      <c r="CK286" s="12"/>
      <c r="CL286" s="12" t="str">
        <f t="shared" si="141"/>
        <v> </v>
      </c>
      <c r="CM286" s="48"/>
      <c r="CN286" s="28">
        <f t="shared" si="142"/>
      </c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20"/>
      <c r="DC286" s="20"/>
      <c r="DD286" s="20"/>
      <c r="DE286" s="20"/>
      <c r="DF286" s="20"/>
      <c r="DG286" s="20"/>
      <c r="DH286" s="20"/>
      <c r="DI286" s="20"/>
      <c r="DJ286" s="20"/>
      <c r="DK286" s="20"/>
      <c r="DL286" s="20"/>
      <c r="DM286" s="20"/>
      <c r="DN286" s="20"/>
      <c r="DO286" s="20"/>
    </row>
    <row r="287" spans="1:119" ht="12" customHeight="1">
      <c r="A287" s="41">
        <f t="shared" si="122"/>
        <v>95</v>
      </c>
      <c r="B287" s="41"/>
      <c r="C287" s="32" t="str">
        <f>CONCATENATE(A287,"C")</f>
        <v>95C</v>
      </c>
      <c r="D287" s="33"/>
      <c r="E287" s="50"/>
      <c r="F287" s="34"/>
      <c r="G287" s="35">
        <f t="shared" si="123"/>
      </c>
      <c r="H287" s="34"/>
      <c r="I287" s="35">
        <f t="shared" si="124"/>
      </c>
      <c r="J287" s="34"/>
      <c r="K287" s="36">
        <f t="shared" si="125"/>
      </c>
      <c r="L287" s="51"/>
      <c r="M287" s="52"/>
      <c r="N287" s="53"/>
      <c r="O287" s="53"/>
      <c r="P287" s="37">
        <f t="shared" si="126"/>
      </c>
      <c r="Q287" s="38">
        <f t="shared" si="127"/>
      </c>
      <c r="R287" s="12"/>
      <c r="S287" s="18">
        <f t="shared" si="128"/>
      </c>
      <c r="T287" s="12">
        <f t="shared" si="129"/>
      </c>
      <c r="U287" s="12">
        <f t="shared" si="130"/>
      </c>
      <c r="V287" s="15">
        <f t="shared" si="131"/>
      </c>
      <c r="W287" s="15">
        <f t="shared" si="132"/>
      </c>
      <c r="X287" s="11">
        <f t="shared" si="143"/>
        <v>24</v>
      </c>
      <c r="AA287" s="11">
        <f t="shared" si="133"/>
      </c>
      <c r="AB287" s="11">
        <f t="shared" si="144"/>
        <v>11</v>
      </c>
      <c r="AD287" s="11">
        <f t="shared" si="134"/>
      </c>
      <c r="AE287" s="11">
        <f t="shared" si="145"/>
        <v>21</v>
      </c>
      <c r="AG287" s="11">
        <f t="shared" si="135"/>
      </c>
      <c r="AH287" s="11">
        <f t="shared" si="146"/>
        <v>2</v>
      </c>
      <c r="AJ287" s="11">
        <f t="shared" si="136"/>
      </c>
      <c r="AK287" s="11">
        <f t="shared" si="147"/>
        <v>2</v>
      </c>
      <c r="AM287" s="11" t="e">
        <f>NA()</f>
        <v>#N/A</v>
      </c>
      <c r="AN287" s="11" t="e">
        <f t="shared" si="148"/>
        <v>#N/A</v>
      </c>
      <c r="AP287" s="54"/>
      <c r="AQ287" s="13">
        <f t="shared" si="137"/>
      </c>
      <c r="AS287" s="49"/>
      <c r="AT287" s="40"/>
      <c r="AU287" s="49"/>
      <c r="AV287" s="11">
        <f t="shared" si="138"/>
      </c>
      <c r="AW287" s="11">
        <f t="shared" si="149"/>
        <v>9</v>
      </c>
      <c r="AX287" s="49"/>
      <c r="AZ287" s="11">
        <f t="shared" si="139"/>
      </c>
      <c r="BA287" s="11">
        <f t="shared" si="150"/>
        <v>16</v>
      </c>
      <c r="BR287" s="49"/>
      <c r="BS287" s="49"/>
      <c r="BT287" s="49"/>
      <c r="BU287" s="49"/>
      <c r="BV287" s="46"/>
      <c r="BW287" s="46"/>
      <c r="BX287" s="46"/>
      <c r="BY287" s="47"/>
      <c r="BZ287" s="47"/>
      <c r="CA287" s="15">
        <f t="shared" si="140"/>
      </c>
      <c r="CB287" s="11">
        <f t="shared" si="151"/>
        <v>9</v>
      </c>
      <c r="CJ287" s="12"/>
      <c r="CK287" s="12"/>
      <c r="CL287" s="12" t="str">
        <f t="shared" si="141"/>
        <v> </v>
      </c>
      <c r="CM287" s="48"/>
      <c r="CN287" s="28">
        <f t="shared" si="142"/>
      </c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20"/>
      <c r="DC287" s="20"/>
      <c r="DD287" s="20"/>
      <c r="DE287" s="20"/>
      <c r="DF287" s="20"/>
      <c r="DG287" s="20"/>
      <c r="DH287" s="20"/>
      <c r="DI287" s="20"/>
      <c r="DJ287" s="20"/>
      <c r="DK287" s="20"/>
      <c r="DL287" s="20"/>
      <c r="DM287" s="20"/>
      <c r="DN287" s="20"/>
      <c r="DO287" s="20"/>
    </row>
    <row r="288" spans="1:119" ht="12" customHeight="1">
      <c r="A288" s="41">
        <f t="shared" si="122"/>
      </c>
      <c r="B288" s="41"/>
      <c r="C288" s="32" t="str">
        <f>CONCATENATE(A290,"A")</f>
        <v>96A</v>
      </c>
      <c r="D288" s="33"/>
      <c r="E288" s="50"/>
      <c r="F288" s="34"/>
      <c r="G288" s="35">
        <f t="shared" si="123"/>
      </c>
      <c r="H288" s="34"/>
      <c r="I288" s="35">
        <f t="shared" si="124"/>
      </c>
      <c r="J288" s="34"/>
      <c r="K288" s="36">
        <f t="shared" si="125"/>
      </c>
      <c r="L288" s="51"/>
      <c r="M288" s="52">
        <f>IF(ISBLANK(L288),"",IF(L288=0,$CL$2,CM288))</f>
      </c>
      <c r="N288" s="53">
        <f>IF(ISNUMBER(M288),IF(ISNUMBER(M288),IF(ISNUMBER(M288),M288+G288+G289+G290+I288+I289+I290+K288+K289+K290,""),""),"")</f>
      </c>
      <c r="O288" s="53">
        <f>IF(ISNUMBER(N288),VLOOKUP(BY288,CA:CB,2,0),"")</f>
      </c>
      <c r="P288" s="37">
        <f t="shared" si="126"/>
      </c>
      <c r="Q288" s="38">
        <f t="shared" si="127"/>
      </c>
      <c r="R288" s="12"/>
      <c r="S288" s="18">
        <f t="shared" si="128"/>
      </c>
      <c r="T288" s="12">
        <f t="shared" si="129"/>
      </c>
      <c r="U288" s="12">
        <f t="shared" si="130"/>
      </c>
      <c r="V288" s="15">
        <f t="shared" si="131"/>
      </c>
      <c r="W288" s="15">
        <f t="shared" si="132"/>
      </c>
      <c r="X288" s="11">
        <f t="shared" si="143"/>
        <v>24</v>
      </c>
      <c r="AA288" s="11">
        <f t="shared" si="133"/>
      </c>
      <c r="AB288" s="11">
        <f t="shared" si="144"/>
        <v>11</v>
      </c>
      <c r="AD288" s="11">
        <f t="shared" si="134"/>
      </c>
      <c r="AE288" s="11">
        <f t="shared" si="145"/>
        <v>21</v>
      </c>
      <c r="AG288" s="11">
        <f t="shared" si="135"/>
      </c>
      <c r="AH288" s="11">
        <f t="shared" si="146"/>
        <v>2</v>
      </c>
      <c r="AJ288" s="11">
        <f t="shared" si="136"/>
      </c>
      <c r="AK288" s="11">
        <f t="shared" si="147"/>
        <v>2</v>
      </c>
      <c r="AM288" s="11" t="e">
        <f>NA()</f>
        <v>#N/A</v>
      </c>
      <c r="AN288" s="11" t="e">
        <f t="shared" si="148"/>
        <v>#N/A</v>
      </c>
      <c r="AP288" s="54" t="e">
        <f>IF("#REF!,#REF!+0,)",TRUE)</f>
        <v>#VALUE!</v>
      </c>
      <c r="AQ288" s="13">
        <f t="shared" si="137"/>
      </c>
      <c r="AS288" s="49">
        <f>IF(ISNUMBER(AP288),VLOOKUP(AP288,AQ:AR,2,0),"")</f>
      </c>
      <c r="AT288" s="40"/>
      <c r="AU288" s="49">
        <f>N288</f>
      </c>
      <c r="AV288" s="11">
        <f t="shared" si="138"/>
      </c>
      <c r="AW288" s="11">
        <f t="shared" si="149"/>
        <v>9</v>
      </c>
      <c r="AX288" s="49">
        <f>IF(ISNUMBER(AU288),VLOOKUP(AU288,AV:AW,2,0),"")</f>
      </c>
      <c r="AZ288" s="11">
        <f t="shared" si="139"/>
      </c>
      <c r="BA288" s="11">
        <f t="shared" si="150"/>
        <v>16</v>
      </c>
      <c r="BR288" s="49">
        <f>N288</f>
      </c>
      <c r="BS288" s="49">
        <f>SUM(G288,G289,G290)</f>
        <v>0</v>
      </c>
      <c r="BT288" s="46">
        <f>SUM(J288,J289,J290)</f>
        <v>0</v>
      </c>
      <c r="BU288" s="46">
        <f>M288</f>
      </c>
      <c r="BV288" s="46" t="e">
        <f>"#REF!"</f>
        <v>#REF!</v>
      </c>
      <c r="BW288" s="46">
        <f>SUM(I288,I289,I290)</f>
        <v>0</v>
      </c>
      <c r="BX288" s="46" t="e">
        <f>"#REF!"</f>
        <v>#REF!</v>
      </c>
      <c r="BY288" s="47">
        <f>IF(ISNUMBER(N288),CONCATENATE(BR288+100,BS288+100,BT288+100,BU288+100,BW288+100)+0,"")</f>
      </c>
      <c r="BZ288" s="47">
        <f>IF(ISNUMBER(SMALL(BY:BY,ROW()-2)),SMALL(BY:BY,ROW()-2),"")</f>
      </c>
      <c r="CA288" s="15">
        <f t="shared" si="140"/>
      </c>
      <c r="CB288" s="11">
        <f t="shared" si="151"/>
        <v>9</v>
      </c>
      <c r="CJ288" s="12"/>
      <c r="CK288" s="12"/>
      <c r="CL288" s="12" t="str">
        <f t="shared" si="141"/>
        <v> </v>
      </c>
      <c r="CM288" s="48" t="str">
        <f>VLOOKUP(L288,AJ:AK,2,0)</f>
        <v> </v>
      </c>
      <c r="CN288" s="28">
        <f t="shared" si="142"/>
      </c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20"/>
      <c r="DC288" s="20"/>
      <c r="DD288" s="20"/>
      <c r="DE288" s="20"/>
      <c r="DF288" s="20"/>
      <c r="DG288" s="20"/>
      <c r="DH288" s="20"/>
      <c r="DI288" s="20"/>
      <c r="DJ288" s="20"/>
      <c r="DK288" s="20"/>
      <c r="DL288" s="20"/>
      <c r="DM288" s="20"/>
      <c r="DN288" s="20"/>
      <c r="DO288" s="20"/>
    </row>
    <row r="289" spans="1:119" ht="12" customHeight="1">
      <c r="A289" s="41">
        <f t="shared" si="122"/>
      </c>
      <c r="B289" s="41"/>
      <c r="C289" s="32" t="str">
        <f>CONCATENATE(A290,"B")</f>
        <v>96B</v>
      </c>
      <c r="D289" s="33"/>
      <c r="E289" s="50"/>
      <c r="F289" s="34"/>
      <c r="G289" s="35">
        <f t="shared" si="123"/>
      </c>
      <c r="H289" s="34"/>
      <c r="I289" s="35">
        <f t="shared" si="124"/>
      </c>
      <c r="J289" s="34"/>
      <c r="K289" s="36">
        <f t="shared" si="125"/>
      </c>
      <c r="L289" s="51"/>
      <c r="M289" s="52"/>
      <c r="N289" s="53"/>
      <c r="O289" s="53"/>
      <c r="P289" s="37">
        <f t="shared" si="126"/>
      </c>
      <c r="Q289" s="38">
        <f t="shared" si="127"/>
      </c>
      <c r="R289" s="12"/>
      <c r="S289" s="18">
        <f t="shared" si="128"/>
      </c>
      <c r="T289" s="12">
        <f t="shared" si="129"/>
      </c>
      <c r="U289" s="12">
        <f t="shared" si="130"/>
      </c>
      <c r="V289" s="15">
        <f t="shared" si="131"/>
      </c>
      <c r="W289" s="15">
        <f t="shared" si="132"/>
      </c>
      <c r="X289" s="11">
        <f t="shared" si="143"/>
        <v>24</v>
      </c>
      <c r="AA289" s="11">
        <f t="shared" si="133"/>
      </c>
      <c r="AB289" s="11">
        <f t="shared" si="144"/>
        <v>11</v>
      </c>
      <c r="AD289" s="11">
        <f t="shared" si="134"/>
      </c>
      <c r="AE289" s="11">
        <f t="shared" si="145"/>
        <v>21</v>
      </c>
      <c r="AG289" s="11">
        <f t="shared" si="135"/>
      </c>
      <c r="AH289" s="11">
        <f t="shared" si="146"/>
        <v>2</v>
      </c>
      <c r="AJ289" s="11">
        <f t="shared" si="136"/>
      </c>
      <c r="AK289" s="11">
        <f t="shared" si="147"/>
        <v>2</v>
      </c>
      <c r="AM289" s="11" t="e">
        <f>NA()</f>
        <v>#N/A</v>
      </c>
      <c r="AN289" s="11" t="e">
        <f t="shared" si="148"/>
        <v>#N/A</v>
      </c>
      <c r="AP289" s="54"/>
      <c r="AQ289" s="13">
        <f t="shared" si="137"/>
      </c>
      <c r="AS289" s="49"/>
      <c r="AT289" s="40"/>
      <c r="AU289" s="49"/>
      <c r="AV289" s="11">
        <f t="shared" si="138"/>
      </c>
      <c r="AW289" s="11">
        <f t="shared" si="149"/>
        <v>9</v>
      </c>
      <c r="AX289" s="49"/>
      <c r="AZ289" s="11">
        <f t="shared" si="139"/>
      </c>
      <c r="BA289" s="11">
        <f t="shared" si="150"/>
        <v>16</v>
      </c>
      <c r="BR289" s="49"/>
      <c r="BS289" s="49"/>
      <c r="BT289" s="49"/>
      <c r="BU289" s="49"/>
      <c r="BV289" s="46"/>
      <c r="BW289" s="46"/>
      <c r="BX289" s="46"/>
      <c r="BY289" s="47"/>
      <c r="BZ289" s="47"/>
      <c r="CA289" s="15">
        <f t="shared" si="140"/>
      </c>
      <c r="CB289" s="11">
        <f t="shared" si="151"/>
        <v>9</v>
      </c>
      <c r="CJ289" s="12"/>
      <c r="CK289" s="12"/>
      <c r="CL289" s="12" t="str">
        <f t="shared" si="141"/>
        <v> </v>
      </c>
      <c r="CM289" s="48"/>
      <c r="CN289" s="28">
        <f t="shared" si="142"/>
      </c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20"/>
      <c r="DC289" s="20"/>
      <c r="DD289" s="20"/>
      <c r="DE289" s="20"/>
      <c r="DF289" s="20"/>
      <c r="DG289" s="20"/>
      <c r="DH289" s="20"/>
      <c r="DI289" s="20"/>
      <c r="DJ289" s="20"/>
      <c r="DK289" s="20"/>
      <c r="DL289" s="20"/>
      <c r="DM289" s="20"/>
      <c r="DN289" s="20"/>
      <c r="DO289" s="20"/>
    </row>
    <row r="290" spans="1:119" ht="12" customHeight="1">
      <c r="A290" s="41">
        <f t="shared" si="122"/>
        <v>96</v>
      </c>
      <c r="B290" s="41"/>
      <c r="C290" s="32" t="str">
        <f>CONCATENATE(A290,"C")</f>
        <v>96C</v>
      </c>
      <c r="D290" s="33"/>
      <c r="E290" s="50"/>
      <c r="F290" s="34"/>
      <c r="G290" s="35">
        <f t="shared" si="123"/>
      </c>
      <c r="H290" s="34"/>
      <c r="I290" s="35">
        <f t="shared" si="124"/>
      </c>
      <c r="J290" s="34"/>
      <c r="K290" s="36">
        <f t="shared" si="125"/>
      </c>
      <c r="L290" s="51"/>
      <c r="M290" s="52"/>
      <c r="N290" s="53"/>
      <c r="O290" s="53"/>
      <c r="P290" s="37">
        <f t="shared" si="126"/>
      </c>
      <c r="Q290" s="38">
        <f t="shared" si="127"/>
      </c>
      <c r="R290" s="12"/>
      <c r="S290" s="18">
        <f t="shared" si="128"/>
      </c>
      <c r="T290" s="12">
        <f t="shared" si="129"/>
      </c>
      <c r="U290" s="12">
        <f t="shared" si="130"/>
      </c>
      <c r="V290" s="15">
        <f t="shared" si="131"/>
      </c>
      <c r="W290" s="15">
        <f t="shared" si="132"/>
      </c>
      <c r="X290" s="11">
        <f t="shared" si="143"/>
        <v>24</v>
      </c>
      <c r="AA290" s="11">
        <f t="shared" si="133"/>
      </c>
      <c r="AB290" s="11">
        <f t="shared" si="144"/>
        <v>11</v>
      </c>
      <c r="AD290" s="11">
        <f t="shared" si="134"/>
      </c>
      <c r="AE290" s="11">
        <f t="shared" si="145"/>
        <v>21</v>
      </c>
      <c r="AG290" s="11">
        <f t="shared" si="135"/>
      </c>
      <c r="AH290" s="11">
        <f t="shared" si="146"/>
        <v>2</v>
      </c>
      <c r="AJ290" s="11">
        <f t="shared" si="136"/>
      </c>
      <c r="AK290" s="11">
        <f t="shared" si="147"/>
        <v>2</v>
      </c>
      <c r="AM290" s="11" t="e">
        <f>NA()</f>
        <v>#N/A</v>
      </c>
      <c r="AN290" s="11" t="e">
        <f t="shared" si="148"/>
        <v>#N/A</v>
      </c>
      <c r="AP290" s="54"/>
      <c r="AQ290" s="13">
        <f t="shared" si="137"/>
      </c>
      <c r="AS290" s="49"/>
      <c r="AT290" s="40"/>
      <c r="AU290" s="49"/>
      <c r="AV290" s="11">
        <f t="shared" si="138"/>
      </c>
      <c r="AW290" s="11">
        <f t="shared" si="149"/>
        <v>9</v>
      </c>
      <c r="AX290" s="49"/>
      <c r="AZ290" s="11">
        <f t="shared" si="139"/>
      </c>
      <c r="BA290" s="11">
        <f t="shared" si="150"/>
        <v>16</v>
      </c>
      <c r="BR290" s="49"/>
      <c r="BS290" s="49"/>
      <c r="BT290" s="49"/>
      <c r="BU290" s="49"/>
      <c r="BV290" s="46"/>
      <c r="BW290" s="46"/>
      <c r="BX290" s="46"/>
      <c r="BY290" s="47"/>
      <c r="BZ290" s="47"/>
      <c r="CA290" s="15">
        <f t="shared" si="140"/>
      </c>
      <c r="CB290" s="11">
        <f t="shared" si="151"/>
        <v>9</v>
      </c>
      <c r="CJ290" s="12"/>
      <c r="CK290" s="12"/>
      <c r="CL290" s="12" t="str">
        <f t="shared" si="141"/>
        <v> </v>
      </c>
      <c r="CM290" s="48"/>
      <c r="CN290" s="28">
        <f t="shared" si="142"/>
      </c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20"/>
      <c r="DC290" s="20"/>
      <c r="DD290" s="20"/>
      <c r="DE290" s="20"/>
      <c r="DF290" s="20"/>
      <c r="DG290" s="20"/>
      <c r="DH290" s="20"/>
      <c r="DI290" s="20"/>
      <c r="DJ290" s="20"/>
      <c r="DK290" s="20"/>
      <c r="DL290" s="20"/>
      <c r="DM290" s="20"/>
      <c r="DN290" s="20"/>
      <c r="DO290" s="20"/>
    </row>
    <row r="291" spans="1:119" ht="12" customHeight="1">
      <c r="A291" s="41">
        <f t="shared" si="122"/>
      </c>
      <c r="B291" s="41"/>
      <c r="C291" s="32" t="str">
        <f>CONCATENATE(A293,"A")</f>
        <v>97A</v>
      </c>
      <c r="D291" s="33"/>
      <c r="E291" s="50"/>
      <c r="F291" s="34"/>
      <c r="G291" s="35">
        <f t="shared" si="123"/>
      </c>
      <c r="H291" s="34"/>
      <c r="I291" s="35">
        <f t="shared" si="124"/>
      </c>
      <c r="J291" s="34"/>
      <c r="K291" s="36">
        <f t="shared" si="125"/>
      </c>
      <c r="L291" s="51"/>
      <c r="M291" s="52">
        <f>IF(ISBLANK(L291),"",IF(L291=0,$CL$2,CM291))</f>
      </c>
      <c r="N291" s="53">
        <f>IF(ISNUMBER(M291),IF(ISNUMBER(M291),IF(ISNUMBER(M291),M291+G291+G292+G293+I291+I292+I293+K291+K292+K293,""),""),"")</f>
      </c>
      <c r="O291" s="53">
        <f>IF(ISNUMBER(N291),VLOOKUP(BY291,CA:CB,2,0),"")</f>
      </c>
      <c r="P291" s="37">
        <f t="shared" si="126"/>
      </c>
      <c r="Q291" s="38">
        <f t="shared" si="127"/>
      </c>
      <c r="R291" s="12"/>
      <c r="S291" s="18">
        <f t="shared" si="128"/>
      </c>
      <c r="T291" s="12">
        <f t="shared" si="129"/>
      </c>
      <c r="U291" s="12">
        <f t="shared" si="130"/>
      </c>
      <c r="V291" s="15">
        <f t="shared" si="131"/>
      </c>
      <c r="W291" s="15">
        <f t="shared" si="132"/>
      </c>
      <c r="X291" s="11">
        <f t="shared" si="143"/>
        <v>24</v>
      </c>
      <c r="AA291" s="11">
        <f t="shared" si="133"/>
      </c>
      <c r="AB291" s="11">
        <f t="shared" si="144"/>
        <v>11</v>
      </c>
      <c r="AD291" s="11">
        <f t="shared" si="134"/>
      </c>
      <c r="AE291" s="11">
        <f t="shared" si="145"/>
        <v>21</v>
      </c>
      <c r="AG291" s="11">
        <f t="shared" si="135"/>
      </c>
      <c r="AH291" s="11">
        <f t="shared" si="146"/>
        <v>2</v>
      </c>
      <c r="AJ291" s="11">
        <f t="shared" si="136"/>
      </c>
      <c r="AK291" s="11">
        <f t="shared" si="147"/>
        <v>2</v>
      </c>
      <c r="AM291" s="11" t="e">
        <f>NA()</f>
        <v>#N/A</v>
      </c>
      <c r="AN291" s="11" t="e">
        <f t="shared" si="148"/>
        <v>#N/A</v>
      </c>
      <c r="AP291" s="54" t="e">
        <f>IF("#REF!,#REF!+0,)",TRUE)</f>
        <v>#VALUE!</v>
      </c>
      <c r="AQ291" s="13">
        <f t="shared" si="137"/>
      </c>
      <c r="AS291" s="49">
        <f>IF(ISNUMBER(AP291),VLOOKUP(AP291,AQ:AR,2,0),"")</f>
      </c>
      <c r="AT291" s="40"/>
      <c r="AU291" s="49">
        <f>N291</f>
      </c>
      <c r="AV291" s="11">
        <f t="shared" si="138"/>
      </c>
      <c r="AW291" s="11">
        <f t="shared" si="149"/>
        <v>9</v>
      </c>
      <c r="AX291" s="49">
        <f>IF(ISNUMBER(AU291),VLOOKUP(AU291,AV:AW,2,0),"")</f>
      </c>
      <c r="AZ291" s="11">
        <f t="shared" si="139"/>
      </c>
      <c r="BA291" s="11">
        <f t="shared" si="150"/>
        <v>16</v>
      </c>
      <c r="BR291" s="49">
        <f>N291</f>
      </c>
      <c r="BS291" s="49">
        <f>SUM(G291,G292,G293)</f>
        <v>0</v>
      </c>
      <c r="BT291" s="46">
        <f>SUM(J291,J292,J293)</f>
        <v>0</v>
      </c>
      <c r="BU291" s="46">
        <f>M291</f>
      </c>
      <c r="BV291" s="46" t="e">
        <f>"#REF!"</f>
        <v>#REF!</v>
      </c>
      <c r="BW291" s="46">
        <f>SUM(I291,I292,I293)</f>
        <v>0</v>
      </c>
      <c r="BX291" s="46" t="e">
        <f>"#REF!"</f>
        <v>#REF!</v>
      </c>
      <c r="BY291" s="47">
        <f>IF(ISNUMBER(N291),CONCATENATE(BR291+100,BS291+100,BT291+100,BU291+100,BW291+100)+0,"")</f>
      </c>
      <c r="BZ291" s="47">
        <f>IF(ISNUMBER(SMALL(BY:BY,ROW()-2)),SMALL(BY:BY,ROW()-2),"")</f>
      </c>
      <c r="CA291" s="15">
        <f t="shared" si="140"/>
      </c>
      <c r="CB291" s="11">
        <f t="shared" si="151"/>
        <v>9</v>
      </c>
      <c r="CJ291" s="12"/>
      <c r="CK291" s="12"/>
      <c r="CL291" s="12" t="str">
        <f t="shared" si="141"/>
        <v> </v>
      </c>
      <c r="CM291" s="48" t="str">
        <f>VLOOKUP(L291,AJ:AK,2,0)</f>
        <v> </v>
      </c>
      <c r="CN291" s="28">
        <f t="shared" si="142"/>
      </c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20"/>
      <c r="DC291" s="20"/>
      <c r="DD291" s="20"/>
      <c r="DE291" s="20"/>
      <c r="DF291" s="20"/>
      <c r="DG291" s="20"/>
      <c r="DH291" s="20"/>
      <c r="DI291" s="20"/>
      <c r="DJ291" s="20"/>
      <c r="DK291" s="20"/>
      <c r="DL291" s="20"/>
      <c r="DM291" s="20"/>
      <c r="DN291" s="20"/>
      <c r="DO291" s="20"/>
    </row>
    <row r="292" spans="1:119" ht="12" customHeight="1">
      <c r="A292" s="41">
        <f t="shared" si="122"/>
      </c>
      <c r="B292" s="41"/>
      <c r="C292" s="32" t="str">
        <f>CONCATENATE(A293,"B")</f>
        <v>97B</v>
      </c>
      <c r="D292" s="33"/>
      <c r="E292" s="50"/>
      <c r="F292" s="34"/>
      <c r="G292" s="35">
        <f t="shared" si="123"/>
      </c>
      <c r="H292" s="34"/>
      <c r="I292" s="35">
        <f t="shared" si="124"/>
      </c>
      <c r="J292" s="34"/>
      <c r="K292" s="36">
        <f t="shared" si="125"/>
      </c>
      <c r="L292" s="51"/>
      <c r="M292" s="52"/>
      <c r="N292" s="53"/>
      <c r="O292" s="53"/>
      <c r="P292" s="37">
        <f t="shared" si="126"/>
      </c>
      <c r="Q292" s="38">
        <f t="shared" si="127"/>
      </c>
      <c r="R292" s="12"/>
      <c r="S292" s="18">
        <f t="shared" si="128"/>
      </c>
      <c r="T292" s="12">
        <f t="shared" si="129"/>
      </c>
      <c r="U292" s="12">
        <f t="shared" si="130"/>
      </c>
      <c r="V292" s="15">
        <f t="shared" si="131"/>
      </c>
      <c r="W292" s="15">
        <f t="shared" si="132"/>
      </c>
      <c r="X292" s="11">
        <f t="shared" si="143"/>
        <v>24</v>
      </c>
      <c r="AA292" s="11">
        <f t="shared" si="133"/>
      </c>
      <c r="AB292" s="11">
        <f t="shared" si="144"/>
        <v>11</v>
      </c>
      <c r="AD292" s="11">
        <f t="shared" si="134"/>
      </c>
      <c r="AE292" s="11">
        <f t="shared" si="145"/>
        <v>21</v>
      </c>
      <c r="AG292" s="11">
        <f t="shared" si="135"/>
      </c>
      <c r="AH292" s="11">
        <f t="shared" si="146"/>
        <v>2</v>
      </c>
      <c r="AJ292" s="11">
        <f t="shared" si="136"/>
      </c>
      <c r="AK292" s="11">
        <f t="shared" si="147"/>
        <v>2</v>
      </c>
      <c r="AM292" s="11" t="e">
        <f>NA()</f>
        <v>#N/A</v>
      </c>
      <c r="AN292" s="11" t="e">
        <f t="shared" si="148"/>
        <v>#N/A</v>
      </c>
      <c r="AP292" s="54"/>
      <c r="AQ292" s="13">
        <f t="shared" si="137"/>
      </c>
      <c r="AS292" s="49"/>
      <c r="AT292" s="40"/>
      <c r="AU292" s="49"/>
      <c r="AV292" s="11">
        <f t="shared" si="138"/>
      </c>
      <c r="AW292" s="11">
        <f t="shared" si="149"/>
        <v>9</v>
      </c>
      <c r="AX292" s="49"/>
      <c r="AZ292" s="11">
        <f t="shared" si="139"/>
      </c>
      <c r="BA292" s="11">
        <f t="shared" si="150"/>
        <v>16</v>
      </c>
      <c r="BR292" s="49"/>
      <c r="BS292" s="49"/>
      <c r="BT292" s="49"/>
      <c r="BU292" s="49"/>
      <c r="BV292" s="46"/>
      <c r="BW292" s="46"/>
      <c r="BX292" s="46"/>
      <c r="BY292" s="47"/>
      <c r="BZ292" s="47"/>
      <c r="CA292" s="15">
        <f t="shared" si="140"/>
      </c>
      <c r="CB292" s="11">
        <f t="shared" si="151"/>
        <v>9</v>
      </c>
      <c r="CJ292" s="12"/>
      <c r="CK292" s="12"/>
      <c r="CL292" s="12" t="str">
        <f t="shared" si="141"/>
        <v> </v>
      </c>
      <c r="CM292" s="48"/>
      <c r="CN292" s="28">
        <f t="shared" si="142"/>
      </c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20"/>
      <c r="DC292" s="20"/>
      <c r="DD292" s="20"/>
      <c r="DE292" s="20"/>
      <c r="DF292" s="20"/>
      <c r="DG292" s="20"/>
      <c r="DH292" s="20"/>
      <c r="DI292" s="20"/>
      <c r="DJ292" s="20"/>
      <c r="DK292" s="20"/>
      <c r="DL292" s="20"/>
      <c r="DM292" s="20"/>
      <c r="DN292" s="20"/>
      <c r="DO292" s="20"/>
    </row>
    <row r="293" spans="1:119" ht="12" customHeight="1">
      <c r="A293" s="41">
        <f t="shared" si="122"/>
        <v>97</v>
      </c>
      <c r="B293" s="41"/>
      <c r="C293" s="32" t="str">
        <f>CONCATENATE(A293,"C")</f>
        <v>97C</v>
      </c>
      <c r="D293" s="33"/>
      <c r="E293" s="50"/>
      <c r="F293" s="34"/>
      <c r="G293" s="35">
        <f t="shared" si="123"/>
      </c>
      <c r="H293" s="34"/>
      <c r="I293" s="35">
        <f t="shared" si="124"/>
      </c>
      <c r="J293" s="34"/>
      <c r="K293" s="36">
        <f t="shared" si="125"/>
      </c>
      <c r="L293" s="51"/>
      <c r="M293" s="52"/>
      <c r="N293" s="53"/>
      <c r="O293" s="53"/>
      <c r="P293" s="37">
        <f t="shared" si="126"/>
      </c>
      <c r="Q293" s="38">
        <f t="shared" si="127"/>
      </c>
      <c r="R293" s="12"/>
      <c r="S293" s="18">
        <f t="shared" si="128"/>
      </c>
      <c r="T293" s="12">
        <f t="shared" si="129"/>
      </c>
      <c r="U293" s="12">
        <f t="shared" si="130"/>
      </c>
      <c r="V293" s="15">
        <f t="shared" si="131"/>
      </c>
      <c r="W293" s="15">
        <f t="shared" si="132"/>
      </c>
      <c r="X293" s="11">
        <f t="shared" si="143"/>
        <v>24</v>
      </c>
      <c r="AA293" s="11">
        <f t="shared" si="133"/>
      </c>
      <c r="AB293" s="11">
        <f t="shared" si="144"/>
        <v>11</v>
      </c>
      <c r="AD293" s="11">
        <f t="shared" si="134"/>
      </c>
      <c r="AE293" s="11">
        <f t="shared" si="145"/>
        <v>21</v>
      </c>
      <c r="AG293" s="11">
        <f t="shared" si="135"/>
      </c>
      <c r="AH293" s="11">
        <f t="shared" si="146"/>
        <v>2</v>
      </c>
      <c r="AJ293" s="11">
        <f t="shared" si="136"/>
      </c>
      <c r="AK293" s="11">
        <f t="shared" si="147"/>
        <v>2</v>
      </c>
      <c r="AM293" s="11" t="e">
        <f>NA()</f>
        <v>#N/A</v>
      </c>
      <c r="AN293" s="11" t="e">
        <f t="shared" si="148"/>
        <v>#N/A</v>
      </c>
      <c r="AP293" s="54"/>
      <c r="AQ293" s="13">
        <f t="shared" si="137"/>
      </c>
      <c r="AS293" s="49"/>
      <c r="AT293" s="40"/>
      <c r="AU293" s="49"/>
      <c r="AV293" s="11">
        <f t="shared" si="138"/>
      </c>
      <c r="AW293" s="11">
        <f t="shared" si="149"/>
        <v>9</v>
      </c>
      <c r="AX293" s="49"/>
      <c r="AZ293" s="11">
        <f t="shared" si="139"/>
      </c>
      <c r="BA293" s="11">
        <f t="shared" si="150"/>
        <v>16</v>
      </c>
      <c r="BR293" s="49"/>
      <c r="BS293" s="49"/>
      <c r="BT293" s="49"/>
      <c r="BU293" s="49"/>
      <c r="BV293" s="46"/>
      <c r="BW293" s="46"/>
      <c r="BX293" s="46"/>
      <c r="BY293" s="47"/>
      <c r="BZ293" s="47"/>
      <c r="CA293" s="15">
        <f t="shared" si="140"/>
      </c>
      <c r="CB293" s="11">
        <f t="shared" si="151"/>
        <v>9</v>
      </c>
      <c r="CJ293" s="12"/>
      <c r="CK293" s="12"/>
      <c r="CL293" s="12" t="str">
        <f t="shared" si="141"/>
        <v> </v>
      </c>
      <c r="CM293" s="48"/>
      <c r="CN293" s="28">
        <f t="shared" si="142"/>
      </c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20"/>
      <c r="DC293" s="20"/>
      <c r="DD293" s="20"/>
      <c r="DE293" s="20"/>
      <c r="DF293" s="20"/>
      <c r="DG293" s="20"/>
      <c r="DH293" s="20"/>
      <c r="DI293" s="20"/>
      <c r="DJ293" s="20"/>
      <c r="DK293" s="20"/>
      <c r="DL293" s="20"/>
      <c r="DM293" s="20"/>
      <c r="DN293" s="20"/>
      <c r="DO293" s="20"/>
    </row>
    <row r="294" spans="1:119" ht="12" customHeight="1">
      <c r="A294" s="41">
        <f t="shared" si="122"/>
      </c>
      <c r="B294" s="41"/>
      <c r="C294" s="32" t="str">
        <f>CONCATENATE(A296,"A")</f>
        <v>98A</v>
      </c>
      <c r="D294" s="33"/>
      <c r="E294" s="50"/>
      <c r="F294" s="34"/>
      <c r="G294" s="35">
        <f t="shared" si="123"/>
      </c>
      <c r="H294" s="34"/>
      <c r="I294" s="35">
        <f t="shared" si="124"/>
      </c>
      <c r="J294" s="34"/>
      <c r="K294" s="36">
        <f t="shared" si="125"/>
      </c>
      <c r="L294" s="51"/>
      <c r="M294" s="52">
        <f>IF(ISBLANK(L294),"",IF(L294=0,$CL$2,CM294))</f>
      </c>
      <c r="N294" s="53">
        <f>IF(ISNUMBER(M294),IF(ISNUMBER(M294),IF(ISNUMBER(M294),M294+G294+G295+G296+I294+I295+I296+K294+K295+K296,""),""),"")</f>
      </c>
      <c r="O294" s="53">
        <f>IF(ISNUMBER(N294),VLOOKUP(BY294,CA:CB,2,0),"")</f>
      </c>
      <c r="P294" s="37">
        <f t="shared" si="126"/>
      </c>
      <c r="Q294" s="38">
        <f t="shared" si="127"/>
      </c>
      <c r="R294" s="12"/>
      <c r="S294" s="18">
        <f t="shared" si="128"/>
      </c>
      <c r="T294" s="12">
        <f t="shared" si="129"/>
      </c>
      <c r="U294" s="12">
        <f t="shared" si="130"/>
      </c>
      <c r="V294" s="15">
        <f t="shared" si="131"/>
      </c>
      <c r="W294" s="15">
        <f t="shared" si="132"/>
      </c>
      <c r="X294" s="11">
        <f t="shared" si="143"/>
        <v>24</v>
      </c>
      <c r="AA294" s="11">
        <f t="shared" si="133"/>
      </c>
      <c r="AB294" s="11">
        <f t="shared" si="144"/>
        <v>11</v>
      </c>
      <c r="AD294" s="11">
        <f t="shared" si="134"/>
      </c>
      <c r="AE294" s="11">
        <f t="shared" si="145"/>
        <v>21</v>
      </c>
      <c r="AG294" s="11">
        <f t="shared" si="135"/>
      </c>
      <c r="AH294" s="11">
        <f t="shared" si="146"/>
        <v>2</v>
      </c>
      <c r="AJ294" s="11">
        <f t="shared" si="136"/>
      </c>
      <c r="AK294" s="11">
        <f t="shared" si="147"/>
        <v>2</v>
      </c>
      <c r="AM294" s="11" t="e">
        <f>NA()</f>
        <v>#N/A</v>
      </c>
      <c r="AN294" s="11" t="e">
        <f t="shared" si="148"/>
        <v>#N/A</v>
      </c>
      <c r="AP294" s="54" t="e">
        <f>IF("#REF!,#REF!+0,)",TRUE)</f>
        <v>#VALUE!</v>
      </c>
      <c r="AQ294" s="13">
        <f t="shared" si="137"/>
      </c>
      <c r="AS294" s="49">
        <f>IF(ISNUMBER(AP294),VLOOKUP(AP294,AQ:AR,2,0),"")</f>
      </c>
      <c r="AT294" s="40"/>
      <c r="AU294" s="49">
        <f>N294</f>
      </c>
      <c r="AV294" s="11">
        <f t="shared" si="138"/>
      </c>
      <c r="AW294" s="11">
        <f t="shared" si="149"/>
        <v>9</v>
      </c>
      <c r="AX294" s="49">
        <f>IF(ISNUMBER(AU294),VLOOKUP(AU294,AV:AW,2,0),"")</f>
      </c>
      <c r="AZ294" s="11">
        <f t="shared" si="139"/>
      </c>
      <c r="BA294" s="11">
        <f t="shared" si="150"/>
        <v>16</v>
      </c>
      <c r="BR294" s="49">
        <f>N294</f>
      </c>
      <c r="BS294" s="49">
        <f>SUM(G294,G295,G296)</f>
        <v>0</v>
      </c>
      <c r="BT294" s="46">
        <f>SUM(J294,J295,J296)</f>
        <v>0</v>
      </c>
      <c r="BU294" s="46">
        <f>M294</f>
      </c>
      <c r="BV294" s="46" t="e">
        <f>"#REF!"</f>
        <v>#REF!</v>
      </c>
      <c r="BW294" s="46">
        <f>SUM(I294,I295,I296)</f>
        <v>0</v>
      </c>
      <c r="BX294" s="46" t="e">
        <f>"#REF!"</f>
        <v>#REF!</v>
      </c>
      <c r="BY294" s="47">
        <f>IF(ISNUMBER(N294),CONCATENATE(BR294+100,BS294+100,BT294+100,BU294+100,BW294+100)+0,"")</f>
      </c>
      <c r="BZ294" s="47">
        <f>IF(ISNUMBER(SMALL(BY:BY,ROW()-2)),SMALL(BY:BY,ROW()-2),"")</f>
      </c>
      <c r="CA294" s="15">
        <f t="shared" si="140"/>
      </c>
      <c r="CB294" s="11">
        <f t="shared" si="151"/>
        <v>9</v>
      </c>
      <c r="CJ294" s="12"/>
      <c r="CK294" s="12"/>
      <c r="CL294" s="12" t="str">
        <f t="shared" si="141"/>
        <v> </v>
      </c>
      <c r="CM294" s="48" t="str">
        <f>VLOOKUP(L294,AJ:AK,2,0)</f>
        <v> </v>
      </c>
      <c r="CN294" s="28">
        <f t="shared" si="142"/>
      </c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20"/>
      <c r="DC294" s="20"/>
      <c r="DD294" s="20"/>
      <c r="DE294" s="20"/>
      <c r="DF294" s="20"/>
      <c r="DG294" s="20"/>
      <c r="DH294" s="20"/>
      <c r="DI294" s="20"/>
      <c r="DJ294" s="20"/>
      <c r="DK294" s="20"/>
      <c r="DL294" s="20"/>
      <c r="DM294" s="20"/>
      <c r="DN294" s="20"/>
      <c r="DO294" s="20"/>
    </row>
    <row r="295" spans="1:119" ht="12" customHeight="1">
      <c r="A295" s="41">
        <f t="shared" si="122"/>
      </c>
      <c r="B295" s="41"/>
      <c r="C295" s="32" t="str">
        <f>CONCATENATE(A296,"B")</f>
        <v>98B</v>
      </c>
      <c r="D295" s="33"/>
      <c r="E295" s="50"/>
      <c r="F295" s="34"/>
      <c r="G295" s="35">
        <f t="shared" si="123"/>
      </c>
      <c r="H295" s="34"/>
      <c r="I295" s="35">
        <f t="shared" si="124"/>
      </c>
      <c r="J295" s="34"/>
      <c r="K295" s="36">
        <f t="shared" si="125"/>
      </c>
      <c r="L295" s="51"/>
      <c r="M295" s="52"/>
      <c r="N295" s="53"/>
      <c r="O295" s="53"/>
      <c r="P295" s="37">
        <f t="shared" si="126"/>
      </c>
      <c r="Q295" s="38">
        <f t="shared" si="127"/>
      </c>
      <c r="R295" s="12"/>
      <c r="S295" s="18">
        <f t="shared" si="128"/>
      </c>
      <c r="T295" s="12">
        <f t="shared" si="129"/>
      </c>
      <c r="U295" s="12">
        <f t="shared" si="130"/>
      </c>
      <c r="V295" s="15">
        <f t="shared" si="131"/>
      </c>
      <c r="W295" s="15">
        <f t="shared" si="132"/>
      </c>
      <c r="X295" s="11">
        <f t="shared" si="143"/>
        <v>24</v>
      </c>
      <c r="AA295" s="11">
        <f t="shared" si="133"/>
      </c>
      <c r="AB295" s="11">
        <f t="shared" si="144"/>
        <v>11</v>
      </c>
      <c r="AD295" s="11">
        <f t="shared" si="134"/>
      </c>
      <c r="AE295" s="11">
        <f t="shared" si="145"/>
        <v>21</v>
      </c>
      <c r="AG295" s="11">
        <f t="shared" si="135"/>
      </c>
      <c r="AH295" s="11">
        <f t="shared" si="146"/>
        <v>2</v>
      </c>
      <c r="AJ295" s="11">
        <f t="shared" si="136"/>
      </c>
      <c r="AK295" s="11">
        <f t="shared" si="147"/>
        <v>2</v>
      </c>
      <c r="AM295" s="11" t="e">
        <f>NA()</f>
        <v>#N/A</v>
      </c>
      <c r="AN295" s="11" t="e">
        <f t="shared" si="148"/>
        <v>#N/A</v>
      </c>
      <c r="AP295" s="54"/>
      <c r="AQ295" s="13">
        <f t="shared" si="137"/>
      </c>
      <c r="AS295" s="49"/>
      <c r="AT295" s="40"/>
      <c r="AU295" s="49"/>
      <c r="AV295" s="11">
        <f t="shared" si="138"/>
      </c>
      <c r="AW295" s="11">
        <f t="shared" si="149"/>
        <v>9</v>
      </c>
      <c r="AX295" s="49"/>
      <c r="AZ295" s="11">
        <f t="shared" si="139"/>
      </c>
      <c r="BA295" s="11">
        <f t="shared" si="150"/>
        <v>16</v>
      </c>
      <c r="BR295" s="49"/>
      <c r="BS295" s="49"/>
      <c r="BT295" s="49"/>
      <c r="BU295" s="49"/>
      <c r="BV295" s="46"/>
      <c r="BW295" s="46"/>
      <c r="BX295" s="46"/>
      <c r="BY295" s="47"/>
      <c r="BZ295" s="47"/>
      <c r="CA295" s="15">
        <f t="shared" si="140"/>
      </c>
      <c r="CB295" s="11">
        <f t="shared" si="151"/>
        <v>9</v>
      </c>
      <c r="CJ295" s="12"/>
      <c r="CK295" s="12"/>
      <c r="CL295" s="12" t="str">
        <f t="shared" si="141"/>
        <v> </v>
      </c>
      <c r="CM295" s="48"/>
      <c r="CN295" s="28">
        <f t="shared" si="142"/>
      </c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20"/>
      <c r="DC295" s="20"/>
      <c r="DD295" s="20"/>
      <c r="DE295" s="20"/>
      <c r="DF295" s="20"/>
      <c r="DG295" s="20"/>
      <c r="DH295" s="20"/>
      <c r="DI295" s="20"/>
      <c r="DJ295" s="20"/>
      <c r="DK295" s="20"/>
      <c r="DL295" s="20"/>
      <c r="DM295" s="20"/>
      <c r="DN295" s="20"/>
      <c r="DO295" s="20"/>
    </row>
    <row r="296" spans="1:119" ht="12" customHeight="1">
      <c r="A296" s="41">
        <f t="shared" si="122"/>
        <v>98</v>
      </c>
      <c r="B296" s="41"/>
      <c r="C296" s="32" t="str">
        <f>CONCATENATE(A296,"C")</f>
        <v>98C</v>
      </c>
      <c r="D296" s="33"/>
      <c r="E296" s="50"/>
      <c r="F296" s="34"/>
      <c r="G296" s="35">
        <f t="shared" si="123"/>
      </c>
      <c r="H296" s="34"/>
      <c r="I296" s="35">
        <f t="shared" si="124"/>
      </c>
      <c r="J296" s="34"/>
      <c r="K296" s="36">
        <f t="shared" si="125"/>
      </c>
      <c r="L296" s="51"/>
      <c r="M296" s="52"/>
      <c r="N296" s="53"/>
      <c r="O296" s="53"/>
      <c r="P296" s="37">
        <f t="shared" si="126"/>
      </c>
      <c r="Q296" s="38">
        <f t="shared" si="127"/>
      </c>
      <c r="R296" s="12"/>
      <c r="S296" s="18">
        <f t="shared" si="128"/>
      </c>
      <c r="T296" s="12">
        <f t="shared" si="129"/>
      </c>
      <c r="U296" s="12">
        <f t="shared" si="130"/>
      </c>
      <c r="V296" s="15">
        <f t="shared" si="131"/>
      </c>
      <c r="W296" s="15">
        <f t="shared" si="132"/>
      </c>
      <c r="X296" s="11">
        <f t="shared" si="143"/>
        <v>24</v>
      </c>
      <c r="AA296" s="11">
        <f t="shared" si="133"/>
      </c>
      <c r="AB296" s="11">
        <f t="shared" si="144"/>
        <v>11</v>
      </c>
      <c r="AD296" s="11">
        <f t="shared" si="134"/>
      </c>
      <c r="AE296" s="11">
        <f t="shared" si="145"/>
        <v>21</v>
      </c>
      <c r="AG296" s="11">
        <f t="shared" si="135"/>
      </c>
      <c r="AH296" s="11">
        <f t="shared" si="146"/>
        <v>2</v>
      </c>
      <c r="AJ296" s="11">
        <f t="shared" si="136"/>
      </c>
      <c r="AK296" s="11">
        <f t="shared" si="147"/>
        <v>2</v>
      </c>
      <c r="AM296" s="11" t="e">
        <f>NA()</f>
        <v>#N/A</v>
      </c>
      <c r="AN296" s="11" t="e">
        <f t="shared" si="148"/>
        <v>#N/A</v>
      </c>
      <c r="AP296" s="54"/>
      <c r="AQ296" s="13">
        <f t="shared" si="137"/>
      </c>
      <c r="AS296" s="49"/>
      <c r="AT296" s="40"/>
      <c r="AU296" s="49"/>
      <c r="AV296" s="11">
        <f t="shared" si="138"/>
      </c>
      <c r="AW296" s="11">
        <f t="shared" si="149"/>
        <v>9</v>
      </c>
      <c r="AX296" s="49"/>
      <c r="AZ296" s="11">
        <f t="shared" si="139"/>
      </c>
      <c r="BA296" s="11">
        <f t="shared" si="150"/>
        <v>16</v>
      </c>
      <c r="BR296" s="49"/>
      <c r="BS296" s="49"/>
      <c r="BT296" s="49"/>
      <c r="BU296" s="49"/>
      <c r="BV296" s="46"/>
      <c r="BW296" s="46"/>
      <c r="BX296" s="46"/>
      <c r="BY296" s="47"/>
      <c r="BZ296" s="47"/>
      <c r="CA296" s="15">
        <f t="shared" si="140"/>
      </c>
      <c r="CB296" s="11">
        <f t="shared" si="151"/>
        <v>9</v>
      </c>
      <c r="CJ296" s="12"/>
      <c r="CK296" s="12"/>
      <c r="CL296" s="12" t="str">
        <f t="shared" si="141"/>
        <v> </v>
      </c>
      <c r="CM296" s="48"/>
      <c r="CN296" s="28">
        <f t="shared" si="142"/>
      </c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20"/>
      <c r="DC296" s="20"/>
      <c r="DD296" s="20"/>
      <c r="DE296" s="20"/>
      <c r="DF296" s="20"/>
      <c r="DG296" s="20"/>
      <c r="DH296" s="20"/>
      <c r="DI296" s="20"/>
      <c r="DJ296" s="20"/>
      <c r="DK296" s="20"/>
      <c r="DL296" s="20"/>
      <c r="DM296" s="20"/>
      <c r="DN296" s="20"/>
      <c r="DO296" s="20"/>
    </row>
    <row r="297" spans="1:119" ht="12" customHeight="1">
      <c r="A297" s="41">
        <f t="shared" si="122"/>
      </c>
      <c r="B297" s="41"/>
      <c r="C297" s="32" t="str">
        <f>CONCATENATE(A299,"A")</f>
        <v>99A</v>
      </c>
      <c r="D297" s="33"/>
      <c r="E297" s="50"/>
      <c r="F297" s="34"/>
      <c r="G297" s="35">
        <f t="shared" si="123"/>
      </c>
      <c r="H297" s="34"/>
      <c r="I297" s="35">
        <f t="shared" si="124"/>
      </c>
      <c r="J297" s="34"/>
      <c r="K297" s="36">
        <f t="shared" si="125"/>
      </c>
      <c r="L297" s="51"/>
      <c r="M297" s="52">
        <f>IF(ISBLANK(L297),"",IF(L297=0,$CL$2,CM297))</f>
      </c>
      <c r="N297" s="53">
        <f>IF(ISNUMBER(M297),IF(ISNUMBER(M297),IF(ISNUMBER(M297),M297+G297+G298+G299+I297+I298+I299+K297+K298+K299,""),""),"")</f>
      </c>
      <c r="O297" s="53">
        <f>IF(ISNUMBER(N297),VLOOKUP(BY297,CA:CB,2,0),"")</f>
      </c>
      <c r="P297" s="37">
        <f t="shared" si="126"/>
      </c>
      <c r="Q297" s="38">
        <f t="shared" si="127"/>
      </c>
      <c r="R297" s="12"/>
      <c r="S297" s="18">
        <f t="shared" si="128"/>
      </c>
      <c r="T297" s="12">
        <f t="shared" si="129"/>
      </c>
      <c r="U297" s="12">
        <f t="shared" si="130"/>
      </c>
      <c r="V297" s="15">
        <f t="shared" si="131"/>
      </c>
      <c r="W297" s="15">
        <f t="shared" si="132"/>
      </c>
      <c r="X297" s="11">
        <f t="shared" si="143"/>
        <v>24</v>
      </c>
      <c r="AA297" s="11">
        <f t="shared" si="133"/>
      </c>
      <c r="AB297" s="11">
        <f t="shared" si="144"/>
        <v>11</v>
      </c>
      <c r="AD297" s="11">
        <f t="shared" si="134"/>
      </c>
      <c r="AE297" s="11">
        <f t="shared" si="145"/>
        <v>21</v>
      </c>
      <c r="AG297" s="11">
        <f t="shared" si="135"/>
      </c>
      <c r="AH297" s="11">
        <f t="shared" si="146"/>
        <v>2</v>
      </c>
      <c r="AJ297" s="11">
        <f t="shared" si="136"/>
      </c>
      <c r="AK297" s="11">
        <f t="shared" si="147"/>
        <v>2</v>
      </c>
      <c r="AM297" s="11" t="e">
        <f>NA()</f>
        <v>#N/A</v>
      </c>
      <c r="AN297" s="11" t="e">
        <f t="shared" si="148"/>
        <v>#N/A</v>
      </c>
      <c r="AP297" s="54" t="e">
        <f>IF("#REF!,#REF!+0,)",TRUE)</f>
        <v>#VALUE!</v>
      </c>
      <c r="AQ297" s="13">
        <f t="shared" si="137"/>
      </c>
      <c r="AS297" s="49">
        <f>IF(ISNUMBER(AP297),VLOOKUP(AP297,AQ:AR,2,0),"")</f>
      </c>
      <c r="AT297" s="40"/>
      <c r="AU297" s="49">
        <f>N297</f>
      </c>
      <c r="AV297" s="11">
        <f t="shared" si="138"/>
      </c>
      <c r="AW297" s="11">
        <f t="shared" si="149"/>
        <v>9</v>
      </c>
      <c r="AX297" s="49">
        <f>IF(ISNUMBER(AU297),VLOOKUP(AU297,AV:AW,2,0),"")</f>
      </c>
      <c r="AZ297" s="11">
        <f t="shared" si="139"/>
      </c>
      <c r="BA297" s="11">
        <f t="shared" si="150"/>
        <v>16</v>
      </c>
      <c r="BR297" s="49">
        <f>N297</f>
      </c>
      <c r="BS297" s="49">
        <f>SUM(G297,G298,G299)</f>
        <v>0</v>
      </c>
      <c r="BT297" s="46">
        <f>SUM(J297,J298,J299)</f>
        <v>0</v>
      </c>
      <c r="BU297" s="46">
        <f>M297</f>
      </c>
      <c r="BV297" s="46" t="e">
        <f>"#REF!"</f>
        <v>#REF!</v>
      </c>
      <c r="BW297" s="46">
        <f>SUM(I297,I298,I299)</f>
        <v>0</v>
      </c>
      <c r="BX297" s="46" t="e">
        <f>"#REF!"</f>
        <v>#REF!</v>
      </c>
      <c r="BY297" s="47">
        <f>IF(ISNUMBER(N297),CONCATENATE(BR297+100,BS297+100,BT297+100,BU297+100,BW297+100)+0,"")</f>
      </c>
      <c r="BZ297" s="47">
        <f>IF(ISNUMBER(SMALL(BY:BY,ROW()-2)),SMALL(BY:BY,ROW()-2),"")</f>
      </c>
      <c r="CA297" s="15">
        <f t="shared" si="140"/>
      </c>
      <c r="CB297" s="11">
        <f t="shared" si="151"/>
        <v>9</v>
      </c>
      <c r="CJ297" s="12"/>
      <c r="CK297" s="12"/>
      <c r="CL297" s="12" t="str">
        <f t="shared" si="141"/>
        <v> </v>
      </c>
      <c r="CM297" s="48" t="str">
        <f>VLOOKUP(L297,AJ:AK,2,0)</f>
        <v> </v>
      </c>
      <c r="CN297" s="28">
        <f t="shared" si="142"/>
      </c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</row>
    <row r="298" spans="1:119" ht="12" customHeight="1">
      <c r="A298" s="41">
        <f t="shared" si="122"/>
      </c>
      <c r="B298" s="41"/>
      <c r="C298" s="32" t="str">
        <f>CONCATENATE(A299,"B")</f>
        <v>99B</v>
      </c>
      <c r="D298" s="33"/>
      <c r="E298" s="50"/>
      <c r="F298" s="34"/>
      <c r="G298" s="35">
        <f t="shared" si="123"/>
      </c>
      <c r="H298" s="34"/>
      <c r="I298" s="35">
        <f t="shared" si="124"/>
      </c>
      <c r="J298" s="34"/>
      <c r="K298" s="36">
        <f t="shared" si="125"/>
      </c>
      <c r="L298" s="51"/>
      <c r="M298" s="52"/>
      <c r="N298" s="53"/>
      <c r="O298" s="53"/>
      <c r="P298" s="37">
        <f t="shared" si="126"/>
      </c>
      <c r="Q298" s="38">
        <f t="shared" si="127"/>
      </c>
      <c r="R298" s="12"/>
      <c r="S298" s="18">
        <f t="shared" si="128"/>
      </c>
      <c r="T298" s="12">
        <f t="shared" si="129"/>
      </c>
      <c r="U298" s="12">
        <f t="shared" si="130"/>
      </c>
      <c r="V298" s="15">
        <f t="shared" si="131"/>
      </c>
      <c r="W298" s="15">
        <f t="shared" si="132"/>
      </c>
      <c r="X298" s="11">
        <f t="shared" si="143"/>
        <v>24</v>
      </c>
      <c r="AA298" s="11">
        <f t="shared" si="133"/>
      </c>
      <c r="AB298" s="11">
        <f t="shared" si="144"/>
        <v>11</v>
      </c>
      <c r="AD298" s="11">
        <f t="shared" si="134"/>
      </c>
      <c r="AE298" s="11">
        <f t="shared" si="145"/>
        <v>21</v>
      </c>
      <c r="AG298" s="11">
        <f t="shared" si="135"/>
      </c>
      <c r="AH298" s="11">
        <f t="shared" si="146"/>
        <v>2</v>
      </c>
      <c r="AJ298" s="11">
        <f t="shared" si="136"/>
      </c>
      <c r="AK298" s="11">
        <f t="shared" si="147"/>
        <v>2</v>
      </c>
      <c r="AM298" s="11" t="e">
        <f>NA()</f>
        <v>#N/A</v>
      </c>
      <c r="AN298" s="11" t="e">
        <f t="shared" si="148"/>
        <v>#N/A</v>
      </c>
      <c r="AP298" s="54"/>
      <c r="AQ298" s="13">
        <f t="shared" si="137"/>
      </c>
      <c r="AS298" s="49"/>
      <c r="AT298" s="40"/>
      <c r="AU298" s="49"/>
      <c r="AV298" s="11">
        <f t="shared" si="138"/>
      </c>
      <c r="AW298" s="11">
        <f t="shared" si="149"/>
        <v>9</v>
      </c>
      <c r="AX298" s="49"/>
      <c r="AZ298" s="11">
        <f t="shared" si="139"/>
      </c>
      <c r="BA298" s="11">
        <f t="shared" si="150"/>
        <v>16</v>
      </c>
      <c r="BR298" s="49"/>
      <c r="BS298" s="49"/>
      <c r="BT298" s="49"/>
      <c r="BU298" s="49"/>
      <c r="BV298" s="46"/>
      <c r="BW298" s="46"/>
      <c r="BX298" s="46"/>
      <c r="BY298" s="47"/>
      <c r="BZ298" s="47"/>
      <c r="CA298" s="15">
        <f t="shared" si="140"/>
      </c>
      <c r="CB298" s="11">
        <f t="shared" si="151"/>
        <v>9</v>
      </c>
      <c r="CJ298" s="12"/>
      <c r="CK298" s="12"/>
      <c r="CL298" s="12" t="str">
        <f t="shared" si="141"/>
        <v> </v>
      </c>
      <c r="CM298" s="48"/>
      <c r="CN298" s="28">
        <f t="shared" si="142"/>
      </c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20"/>
      <c r="DC298" s="20"/>
      <c r="DD298" s="20"/>
      <c r="DE298" s="20"/>
      <c r="DF298" s="20"/>
      <c r="DG298" s="20"/>
      <c r="DH298" s="20"/>
      <c r="DI298" s="20"/>
      <c r="DJ298" s="20"/>
      <c r="DK298" s="20"/>
      <c r="DL298" s="20"/>
      <c r="DM298" s="20"/>
      <c r="DN298" s="20"/>
      <c r="DO298" s="20"/>
    </row>
    <row r="299" spans="1:119" ht="12" customHeight="1">
      <c r="A299" s="41">
        <f t="shared" si="122"/>
        <v>99</v>
      </c>
      <c r="B299" s="41"/>
      <c r="C299" s="32" t="str">
        <f>CONCATENATE(A299,"C")</f>
        <v>99C</v>
      </c>
      <c r="D299" s="33"/>
      <c r="E299" s="50"/>
      <c r="F299" s="34"/>
      <c r="G299" s="35">
        <f t="shared" si="123"/>
      </c>
      <c r="H299" s="34"/>
      <c r="I299" s="35">
        <f t="shared" si="124"/>
      </c>
      <c r="J299" s="34"/>
      <c r="K299" s="36">
        <f t="shared" si="125"/>
      </c>
      <c r="L299" s="51"/>
      <c r="M299" s="52"/>
      <c r="N299" s="53"/>
      <c r="O299" s="53"/>
      <c r="P299" s="37">
        <f t="shared" si="126"/>
      </c>
      <c r="Q299" s="38">
        <f t="shared" si="127"/>
      </c>
      <c r="R299" s="12"/>
      <c r="S299" s="18">
        <f t="shared" si="128"/>
      </c>
      <c r="T299" s="12">
        <f t="shared" si="129"/>
      </c>
      <c r="U299" s="12">
        <f t="shared" si="130"/>
      </c>
      <c r="V299" s="15">
        <f t="shared" si="131"/>
      </c>
      <c r="W299" s="15">
        <f t="shared" si="132"/>
      </c>
      <c r="X299" s="11">
        <f t="shared" si="143"/>
        <v>24</v>
      </c>
      <c r="AA299" s="11">
        <f t="shared" si="133"/>
      </c>
      <c r="AB299" s="11">
        <f t="shared" si="144"/>
        <v>11</v>
      </c>
      <c r="AD299" s="11">
        <f t="shared" si="134"/>
      </c>
      <c r="AE299" s="11">
        <f t="shared" si="145"/>
        <v>21</v>
      </c>
      <c r="AG299" s="11">
        <f t="shared" si="135"/>
      </c>
      <c r="AH299" s="11">
        <f t="shared" si="146"/>
        <v>2</v>
      </c>
      <c r="AJ299" s="11">
        <f t="shared" si="136"/>
      </c>
      <c r="AK299" s="11">
        <f t="shared" si="147"/>
        <v>2</v>
      </c>
      <c r="AM299" s="11" t="e">
        <f>NA()</f>
        <v>#N/A</v>
      </c>
      <c r="AN299" s="11" t="e">
        <f t="shared" si="148"/>
        <v>#N/A</v>
      </c>
      <c r="AP299" s="54"/>
      <c r="AQ299" s="13">
        <f t="shared" si="137"/>
      </c>
      <c r="AS299" s="49"/>
      <c r="AT299" s="40"/>
      <c r="AU299" s="49"/>
      <c r="AV299" s="11">
        <f t="shared" si="138"/>
      </c>
      <c r="AW299" s="11">
        <f t="shared" si="149"/>
        <v>9</v>
      </c>
      <c r="AX299" s="49"/>
      <c r="AZ299" s="11">
        <f t="shared" si="139"/>
      </c>
      <c r="BA299" s="11">
        <f t="shared" si="150"/>
        <v>16</v>
      </c>
      <c r="BR299" s="49"/>
      <c r="BS299" s="49"/>
      <c r="BT299" s="49"/>
      <c r="BU299" s="49"/>
      <c r="BV299" s="46"/>
      <c r="BW299" s="46"/>
      <c r="BX299" s="46"/>
      <c r="BY299" s="47"/>
      <c r="BZ299" s="47"/>
      <c r="CA299" s="15">
        <f t="shared" si="140"/>
      </c>
      <c r="CB299" s="11">
        <f t="shared" si="151"/>
        <v>9</v>
      </c>
      <c r="CJ299" s="12"/>
      <c r="CK299" s="12"/>
      <c r="CL299" s="12" t="str">
        <f t="shared" si="141"/>
        <v> </v>
      </c>
      <c r="CM299" s="48"/>
      <c r="CN299" s="28">
        <f t="shared" si="142"/>
      </c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20"/>
      <c r="DC299" s="20"/>
      <c r="DD299" s="20"/>
      <c r="DE299" s="20"/>
      <c r="DF299" s="20"/>
      <c r="DG299" s="20"/>
      <c r="DH299" s="20"/>
      <c r="DI299" s="20"/>
      <c r="DJ299" s="20"/>
      <c r="DK299" s="20"/>
      <c r="DL299" s="20"/>
      <c r="DM299" s="20"/>
      <c r="DN299" s="20"/>
      <c r="DO299" s="20"/>
    </row>
    <row r="300" spans="1:119" ht="12" customHeight="1">
      <c r="A300" s="41">
        <f t="shared" si="122"/>
      </c>
      <c r="B300" s="41"/>
      <c r="C300" s="32" t="str">
        <f>CONCATENATE(A302,"A")</f>
        <v>100A</v>
      </c>
      <c r="D300" s="33"/>
      <c r="E300" s="50"/>
      <c r="F300" s="34"/>
      <c r="G300" s="35">
        <f t="shared" si="123"/>
      </c>
      <c r="H300" s="34"/>
      <c r="I300" s="35">
        <f t="shared" si="124"/>
      </c>
      <c r="J300" s="34"/>
      <c r="K300" s="36">
        <f t="shared" si="125"/>
      </c>
      <c r="L300" s="51"/>
      <c r="M300" s="52">
        <f>IF(ISBLANK(L300),"",IF(L300=0,$CL$2,CM300))</f>
      </c>
      <c r="N300" s="53">
        <f>IF(ISNUMBER(M300),IF(ISNUMBER(M300),IF(ISNUMBER(M300),M300+G300+G301+G302+I300+I301+I302+K300+K301+K302,""),""),"")</f>
      </c>
      <c r="O300" s="53">
        <f>IF(ISNUMBER(N300),VLOOKUP(BY300,CA:CB,2,0),"")</f>
      </c>
      <c r="P300" s="37">
        <f t="shared" si="126"/>
      </c>
      <c r="Q300" s="38">
        <f t="shared" si="127"/>
      </c>
      <c r="R300" s="12"/>
      <c r="S300" s="18">
        <f t="shared" si="128"/>
      </c>
      <c r="T300" s="12">
        <f t="shared" si="129"/>
      </c>
      <c r="U300" s="12">
        <f t="shared" si="130"/>
      </c>
      <c r="V300" s="15">
        <f t="shared" si="131"/>
      </c>
      <c r="W300" s="15">
        <f t="shared" si="132"/>
      </c>
      <c r="X300" s="11">
        <f t="shared" si="143"/>
        <v>24</v>
      </c>
      <c r="AA300" s="11">
        <f t="shared" si="133"/>
      </c>
      <c r="AB300" s="11">
        <f t="shared" si="144"/>
        <v>11</v>
      </c>
      <c r="AD300" s="11">
        <f t="shared" si="134"/>
      </c>
      <c r="AE300" s="11">
        <f t="shared" si="145"/>
        <v>21</v>
      </c>
      <c r="AG300" s="11">
        <f t="shared" si="135"/>
      </c>
      <c r="AH300" s="11">
        <f t="shared" si="146"/>
        <v>2</v>
      </c>
      <c r="AJ300" s="11">
        <f t="shared" si="136"/>
      </c>
      <c r="AK300" s="11">
        <f t="shared" si="147"/>
        <v>2</v>
      </c>
      <c r="AM300" s="11" t="e">
        <f>NA()</f>
        <v>#N/A</v>
      </c>
      <c r="AN300" s="11" t="e">
        <f t="shared" si="148"/>
        <v>#N/A</v>
      </c>
      <c r="AP300" s="54" t="e">
        <f>IF("#REF!,#REF!+0,)",TRUE)</f>
        <v>#VALUE!</v>
      </c>
      <c r="AQ300" s="13">
        <f t="shared" si="137"/>
      </c>
      <c r="AS300" s="49">
        <f>IF(ISNUMBER(AP300),VLOOKUP(AP300,AQ:AR,2,0),"")</f>
      </c>
      <c r="AT300" s="40"/>
      <c r="AU300" s="49">
        <f>N300</f>
      </c>
      <c r="AV300" s="11">
        <f t="shared" si="138"/>
      </c>
      <c r="AW300" s="11">
        <f t="shared" si="149"/>
        <v>9</v>
      </c>
      <c r="AX300" s="49">
        <f>IF(ISNUMBER(AU300),VLOOKUP(AU300,AV:AW,2,0),"")</f>
      </c>
      <c r="AZ300" s="11">
        <f t="shared" si="139"/>
      </c>
      <c r="BA300" s="11">
        <f t="shared" si="150"/>
        <v>16</v>
      </c>
      <c r="BR300" s="49">
        <f>N300</f>
      </c>
      <c r="BS300" s="49">
        <f>SUM(G300,G301,G302)</f>
        <v>0</v>
      </c>
      <c r="BT300" s="46">
        <f>SUM(J300,J301,J302)</f>
        <v>0</v>
      </c>
      <c r="BU300" s="46">
        <f>M300</f>
      </c>
      <c r="BV300" s="46" t="e">
        <f>"#REF!"</f>
        <v>#REF!</v>
      </c>
      <c r="BW300" s="46">
        <f>SUM(I300,I301,I302)</f>
        <v>0</v>
      </c>
      <c r="BX300" s="46" t="e">
        <f>"#REF!"</f>
        <v>#REF!</v>
      </c>
      <c r="BY300" s="47">
        <f>IF(ISNUMBER(N300),CONCATENATE(BR300+100,BS300+100,BT300+100,BU300+100,BW300+100)+0,"")</f>
      </c>
      <c r="BZ300" s="47">
        <f>IF(ISNUMBER(SMALL(BY:BY,ROW()-2)),SMALL(BY:BY,ROW()-2),"")</f>
      </c>
      <c r="CA300" s="15">
        <f t="shared" si="140"/>
      </c>
      <c r="CB300" s="11">
        <f t="shared" si="151"/>
        <v>9</v>
      </c>
      <c r="CJ300" s="12"/>
      <c r="CK300" s="12"/>
      <c r="CL300" s="12" t="str">
        <f t="shared" si="141"/>
        <v> </v>
      </c>
      <c r="CM300" s="48" t="str">
        <f>VLOOKUP(L300,AJ:AK,2,0)</f>
        <v> </v>
      </c>
      <c r="CN300" s="28">
        <f t="shared" si="142"/>
      </c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20"/>
      <c r="DC300" s="20"/>
      <c r="DD300" s="20"/>
      <c r="DE300" s="20"/>
      <c r="DF300" s="20"/>
      <c r="DG300" s="20"/>
      <c r="DH300" s="20"/>
      <c r="DI300" s="20"/>
      <c r="DJ300" s="20"/>
      <c r="DK300" s="20"/>
      <c r="DL300" s="20"/>
      <c r="DM300" s="20"/>
      <c r="DN300" s="20"/>
      <c r="DO300" s="20"/>
    </row>
    <row r="301" spans="1:119" ht="12" customHeight="1">
      <c r="A301" s="41">
        <f t="shared" si="122"/>
      </c>
      <c r="B301" s="41"/>
      <c r="C301" s="32" t="str">
        <f>CONCATENATE(A302,"B")</f>
        <v>100B</v>
      </c>
      <c r="D301" s="33"/>
      <c r="E301" s="50"/>
      <c r="F301" s="34"/>
      <c r="G301" s="35">
        <f t="shared" si="123"/>
      </c>
      <c r="H301" s="34"/>
      <c r="I301" s="35">
        <f t="shared" si="124"/>
      </c>
      <c r="J301" s="34"/>
      <c r="K301" s="36">
        <f t="shared" si="125"/>
      </c>
      <c r="L301" s="51"/>
      <c r="M301" s="52"/>
      <c r="N301" s="53"/>
      <c r="O301" s="53"/>
      <c r="P301" s="37">
        <f t="shared" si="126"/>
      </c>
      <c r="Q301" s="38">
        <f t="shared" si="127"/>
      </c>
      <c r="R301" s="12"/>
      <c r="S301" s="18">
        <f t="shared" si="128"/>
      </c>
      <c r="T301" s="12">
        <f t="shared" si="129"/>
      </c>
      <c r="U301" s="12">
        <f t="shared" si="130"/>
      </c>
      <c r="V301" s="15">
        <f t="shared" si="131"/>
      </c>
      <c r="W301" s="15">
        <f t="shared" si="132"/>
      </c>
      <c r="X301" s="11">
        <f t="shared" si="143"/>
        <v>24</v>
      </c>
      <c r="AA301" s="11">
        <f t="shared" si="133"/>
      </c>
      <c r="AB301" s="11">
        <f t="shared" si="144"/>
        <v>11</v>
      </c>
      <c r="AD301" s="11">
        <f t="shared" si="134"/>
      </c>
      <c r="AE301" s="11">
        <f t="shared" si="145"/>
        <v>21</v>
      </c>
      <c r="AG301" s="11">
        <f t="shared" si="135"/>
      </c>
      <c r="AH301" s="11">
        <f t="shared" si="146"/>
        <v>2</v>
      </c>
      <c r="AJ301" s="11">
        <f t="shared" si="136"/>
      </c>
      <c r="AK301" s="11">
        <f t="shared" si="147"/>
        <v>2</v>
      </c>
      <c r="AM301" s="11" t="e">
        <f>NA()</f>
        <v>#N/A</v>
      </c>
      <c r="AN301" s="11" t="e">
        <f t="shared" si="148"/>
        <v>#N/A</v>
      </c>
      <c r="AP301" s="54"/>
      <c r="AQ301" s="13">
        <f t="shared" si="137"/>
      </c>
      <c r="AS301" s="49"/>
      <c r="AT301" s="40"/>
      <c r="AU301" s="49"/>
      <c r="AV301" s="11">
        <f t="shared" si="138"/>
      </c>
      <c r="AW301" s="11">
        <f t="shared" si="149"/>
        <v>9</v>
      </c>
      <c r="AX301" s="49"/>
      <c r="AZ301" s="11">
        <f t="shared" si="139"/>
      </c>
      <c r="BA301" s="11">
        <f t="shared" si="150"/>
        <v>16</v>
      </c>
      <c r="BR301" s="49"/>
      <c r="BS301" s="49"/>
      <c r="BT301" s="49"/>
      <c r="BU301" s="49"/>
      <c r="BV301" s="46"/>
      <c r="BW301" s="46"/>
      <c r="BX301" s="46"/>
      <c r="BY301" s="47"/>
      <c r="BZ301" s="47"/>
      <c r="CA301" s="15">
        <f t="shared" si="140"/>
      </c>
      <c r="CB301" s="11">
        <f t="shared" si="151"/>
        <v>9</v>
      </c>
      <c r="CJ301" s="12"/>
      <c r="CK301" s="12"/>
      <c r="CL301" s="12" t="str">
        <f t="shared" si="141"/>
        <v> </v>
      </c>
      <c r="CM301" s="48"/>
      <c r="CN301" s="28">
        <f t="shared" si="142"/>
      </c>
      <c r="CO301" s="12"/>
      <c r="CP301" s="12"/>
      <c r="CQ301" s="12"/>
      <c r="CR301" s="12"/>
      <c r="CS301" s="12"/>
      <c r="CT301" s="12"/>
      <c r="CU301" s="12"/>
      <c r="CV301" s="12"/>
      <c r="CW301" s="12"/>
      <c r="CX301" s="12"/>
      <c r="CY301" s="12"/>
      <c r="CZ301" s="12"/>
      <c r="DA301" s="12"/>
      <c r="DB301" s="20"/>
      <c r="DC301" s="20"/>
      <c r="DD301" s="20"/>
      <c r="DE301" s="20"/>
      <c r="DF301" s="20"/>
      <c r="DG301" s="20"/>
      <c r="DH301" s="20"/>
      <c r="DI301" s="20"/>
      <c r="DJ301" s="20"/>
      <c r="DK301" s="20"/>
      <c r="DL301" s="20"/>
      <c r="DM301" s="20"/>
      <c r="DN301" s="20"/>
      <c r="DO301" s="20"/>
    </row>
    <row r="302" spans="1:119" ht="12" customHeight="1">
      <c r="A302" s="41">
        <f t="shared" si="122"/>
        <v>100</v>
      </c>
      <c r="B302" s="41"/>
      <c r="C302" s="32" t="str">
        <f>CONCATENATE(A302,"C")</f>
        <v>100C</v>
      </c>
      <c r="D302" s="33"/>
      <c r="E302" s="50"/>
      <c r="F302" s="34"/>
      <c r="G302" s="35">
        <f t="shared" si="123"/>
      </c>
      <c r="H302" s="34"/>
      <c r="I302" s="35">
        <f t="shared" si="124"/>
      </c>
      <c r="J302" s="34"/>
      <c r="K302" s="36">
        <f t="shared" si="125"/>
      </c>
      <c r="L302" s="51"/>
      <c r="M302" s="52"/>
      <c r="N302" s="53"/>
      <c r="O302" s="53"/>
      <c r="P302" s="37">
        <f t="shared" si="126"/>
      </c>
      <c r="Q302" s="38">
        <f t="shared" si="127"/>
      </c>
      <c r="R302" s="12"/>
      <c r="S302" s="18">
        <f t="shared" si="128"/>
      </c>
      <c r="T302" s="12">
        <f t="shared" si="129"/>
      </c>
      <c r="U302" s="12">
        <f t="shared" si="130"/>
      </c>
      <c r="V302" s="15">
        <f t="shared" si="131"/>
      </c>
      <c r="W302" s="15">
        <f t="shared" si="132"/>
      </c>
      <c r="X302" s="11">
        <f t="shared" si="143"/>
        <v>24</v>
      </c>
      <c r="AA302" s="11">
        <f t="shared" si="133"/>
      </c>
      <c r="AB302" s="11">
        <f t="shared" si="144"/>
        <v>11</v>
      </c>
      <c r="AD302" s="11">
        <f t="shared" si="134"/>
      </c>
      <c r="AE302" s="11">
        <f t="shared" si="145"/>
        <v>21</v>
      </c>
      <c r="AG302" s="11">
        <f t="shared" si="135"/>
      </c>
      <c r="AH302" s="11">
        <f t="shared" si="146"/>
        <v>2</v>
      </c>
      <c r="AJ302" s="11">
        <f t="shared" si="136"/>
      </c>
      <c r="AK302" s="11">
        <f t="shared" si="147"/>
        <v>2</v>
      </c>
      <c r="AM302" s="11" t="e">
        <f>NA()</f>
        <v>#N/A</v>
      </c>
      <c r="AN302" s="11" t="e">
        <f t="shared" si="148"/>
        <v>#N/A</v>
      </c>
      <c r="AP302" s="54"/>
      <c r="AQ302" s="13">
        <f t="shared" si="137"/>
      </c>
      <c r="AS302" s="49"/>
      <c r="AT302" s="40"/>
      <c r="AU302" s="49"/>
      <c r="AV302" s="11">
        <f t="shared" si="138"/>
      </c>
      <c r="AW302" s="11">
        <f t="shared" si="149"/>
        <v>9</v>
      </c>
      <c r="AX302" s="49"/>
      <c r="AZ302" s="11">
        <f t="shared" si="139"/>
      </c>
      <c r="BA302" s="11">
        <f t="shared" si="150"/>
        <v>16</v>
      </c>
      <c r="BR302" s="49"/>
      <c r="BS302" s="49"/>
      <c r="BT302" s="49"/>
      <c r="BU302" s="49"/>
      <c r="BV302" s="46"/>
      <c r="BW302" s="46"/>
      <c r="BX302" s="46"/>
      <c r="BY302" s="47"/>
      <c r="BZ302" s="47"/>
      <c r="CA302" s="15">
        <f t="shared" si="140"/>
      </c>
      <c r="CB302" s="11">
        <f t="shared" si="151"/>
        <v>9</v>
      </c>
      <c r="CJ302" s="12"/>
      <c r="CK302" s="12"/>
      <c r="CL302" s="12" t="str">
        <f t="shared" si="141"/>
        <v> </v>
      </c>
      <c r="CM302" s="48"/>
      <c r="CN302" s="28">
        <f t="shared" si="142"/>
      </c>
      <c r="CO302" s="12"/>
      <c r="CP302" s="12"/>
      <c r="CQ302" s="12"/>
      <c r="CR302" s="12"/>
      <c r="CS302" s="12"/>
      <c r="CT302" s="12"/>
      <c r="CU302" s="12"/>
      <c r="CV302" s="12"/>
      <c r="CW302" s="12"/>
      <c r="CX302" s="12"/>
      <c r="CY302" s="12"/>
      <c r="CZ302" s="12"/>
      <c r="DA302" s="12"/>
      <c r="DB302" s="20"/>
      <c r="DC302" s="20"/>
      <c r="DD302" s="20"/>
      <c r="DE302" s="20"/>
      <c r="DF302" s="20"/>
      <c r="DG302" s="20"/>
      <c r="DH302" s="20"/>
      <c r="DI302" s="20"/>
      <c r="DJ302" s="20"/>
      <c r="DK302" s="20"/>
      <c r="DL302" s="20"/>
      <c r="DM302" s="20"/>
      <c r="DN302" s="20"/>
      <c r="DO302" s="20"/>
    </row>
  </sheetData>
  <sheetProtection password="C6C7" sheet="1" objects="1" scenarios="1" selectLockedCells="1"/>
  <mergeCells count="1904">
    <mergeCell ref="C1:Q1"/>
    <mergeCell ref="AA1:AB1"/>
    <mergeCell ref="AD1:AE1"/>
    <mergeCell ref="AG1:AH1"/>
    <mergeCell ref="E3:E5"/>
    <mergeCell ref="L3:L5"/>
    <mergeCell ref="M3:M5"/>
    <mergeCell ref="N3:N5"/>
    <mergeCell ref="O3:O5"/>
    <mergeCell ref="AP3:AP5"/>
    <mergeCell ref="AS3:AS5"/>
    <mergeCell ref="AU3:AU5"/>
    <mergeCell ref="AX3:AX5"/>
    <mergeCell ref="BR3:BR5"/>
    <mergeCell ref="BS3:BS5"/>
    <mergeCell ref="BT3:BT5"/>
    <mergeCell ref="BU3:BU5"/>
    <mergeCell ref="BV3:BV5"/>
    <mergeCell ref="BW3:BW5"/>
    <mergeCell ref="BX3:BX5"/>
    <mergeCell ref="BY3:BY5"/>
    <mergeCell ref="BZ3:BZ5"/>
    <mergeCell ref="CM3:CM5"/>
    <mergeCell ref="E6:E8"/>
    <mergeCell ref="L6:L8"/>
    <mergeCell ref="M6:M8"/>
    <mergeCell ref="N6:N8"/>
    <mergeCell ref="O6:O8"/>
    <mergeCell ref="AP6:AP8"/>
    <mergeCell ref="AS6:AS8"/>
    <mergeCell ref="AU6:AU8"/>
    <mergeCell ref="AX6:AX8"/>
    <mergeCell ref="BR6:BR8"/>
    <mergeCell ref="BS6:BS8"/>
    <mergeCell ref="BT6:BT8"/>
    <mergeCell ref="BU6:BU8"/>
    <mergeCell ref="BV6:BV8"/>
    <mergeCell ref="BW6:BW8"/>
    <mergeCell ref="BX6:BX8"/>
    <mergeCell ref="BY6:BY8"/>
    <mergeCell ref="BZ6:BZ8"/>
    <mergeCell ref="CM6:CM8"/>
    <mergeCell ref="E9:E11"/>
    <mergeCell ref="L9:L11"/>
    <mergeCell ref="M9:M11"/>
    <mergeCell ref="N9:N11"/>
    <mergeCell ref="O9:O11"/>
    <mergeCell ref="AP9:AP11"/>
    <mergeCell ref="AS9:AS11"/>
    <mergeCell ref="AU9:AU11"/>
    <mergeCell ref="AX9:AX11"/>
    <mergeCell ref="BR9:BR11"/>
    <mergeCell ref="BS9:BS11"/>
    <mergeCell ref="BT9:BT11"/>
    <mergeCell ref="BU9:BU11"/>
    <mergeCell ref="BV9:BV11"/>
    <mergeCell ref="BW9:BW11"/>
    <mergeCell ref="BX9:BX11"/>
    <mergeCell ref="BY9:BY11"/>
    <mergeCell ref="BZ9:BZ11"/>
    <mergeCell ref="CM9:CM11"/>
    <mergeCell ref="E12:E14"/>
    <mergeCell ref="L12:L14"/>
    <mergeCell ref="M12:M14"/>
    <mergeCell ref="N12:N14"/>
    <mergeCell ref="O12:O14"/>
    <mergeCell ref="AP12:AP14"/>
    <mergeCell ref="AS12:AS14"/>
    <mergeCell ref="AU12:AU14"/>
    <mergeCell ref="AX12:AX14"/>
    <mergeCell ref="BR12:BR14"/>
    <mergeCell ref="BS12:BS14"/>
    <mergeCell ref="BT12:BT14"/>
    <mergeCell ref="BU12:BU14"/>
    <mergeCell ref="BV12:BV14"/>
    <mergeCell ref="BW12:BW14"/>
    <mergeCell ref="BX12:BX14"/>
    <mergeCell ref="BY12:BY14"/>
    <mergeCell ref="BZ12:BZ14"/>
    <mergeCell ref="CM12:CM14"/>
    <mergeCell ref="E15:E17"/>
    <mergeCell ref="L15:L17"/>
    <mergeCell ref="M15:M17"/>
    <mergeCell ref="N15:N17"/>
    <mergeCell ref="O15:O17"/>
    <mergeCell ref="AP15:AP17"/>
    <mergeCell ref="AS15:AS17"/>
    <mergeCell ref="AU15:AU17"/>
    <mergeCell ref="AX15:AX17"/>
    <mergeCell ref="BR15:BR17"/>
    <mergeCell ref="BS15:BS17"/>
    <mergeCell ref="BT15:BT17"/>
    <mergeCell ref="BU15:BU17"/>
    <mergeCell ref="BV15:BV17"/>
    <mergeCell ref="BW15:BW17"/>
    <mergeCell ref="BX15:BX17"/>
    <mergeCell ref="BY15:BY17"/>
    <mergeCell ref="BZ15:BZ17"/>
    <mergeCell ref="CM15:CM17"/>
    <mergeCell ref="E18:E20"/>
    <mergeCell ref="L18:L20"/>
    <mergeCell ref="M18:M20"/>
    <mergeCell ref="N18:N20"/>
    <mergeCell ref="O18:O20"/>
    <mergeCell ref="AP18:AP20"/>
    <mergeCell ref="AS18:AS20"/>
    <mergeCell ref="AU18:AU20"/>
    <mergeCell ref="AX18:AX20"/>
    <mergeCell ref="BR18:BR20"/>
    <mergeCell ref="BS18:BS20"/>
    <mergeCell ref="BT18:BT20"/>
    <mergeCell ref="BU18:BU20"/>
    <mergeCell ref="BV18:BV20"/>
    <mergeCell ref="BW18:BW20"/>
    <mergeCell ref="BX18:BX20"/>
    <mergeCell ref="BY18:BY20"/>
    <mergeCell ref="BZ18:BZ20"/>
    <mergeCell ref="CM18:CM20"/>
    <mergeCell ref="E21:E23"/>
    <mergeCell ref="L21:L23"/>
    <mergeCell ref="M21:M23"/>
    <mergeCell ref="N21:N23"/>
    <mergeCell ref="O21:O23"/>
    <mergeCell ref="AP21:AP23"/>
    <mergeCell ref="AS21:AS23"/>
    <mergeCell ref="AU21:AU23"/>
    <mergeCell ref="AX21:AX23"/>
    <mergeCell ref="BR21:BR23"/>
    <mergeCell ref="BS21:BS23"/>
    <mergeCell ref="BT21:BT23"/>
    <mergeCell ref="BU21:BU23"/>
    <mergeCell ref="BV21:BV23"/>
    <mergeCell ref="BW21:BW23"/>
    <mergeCell ref="BX21:BX23"/>
    <mergeCell ref="BY21:BY23"/>
    <mergeCell ref="BZ21:BZ23"/>
    <mergeCell ref="CM21:CM23"/>
    <mergeCell ref="E24:E26"/>
    <mergeCell ref="L24:L26"/>
    <mergeCell ref="M24:M26"/>
    <mergeCell ref="N24:N26"/>
    <mergeCell ref="O24:O26"/>
    <mergeCell ref="AP24:AP26"/>
    <mergeCell ref="AS24:AS26"/>
    <mergeCell ref="AU24:AU26"/>
    <mergeCell ref="AX24:AX26"/>
    <mergeCell ref="BR24:BR26"/>
    <mergeCell ref="BS24:BS26"/>
    <mergeCell ref="BT24:BT26"/>
    <mergeCell ref="BU24:BU26"/>
    <mergeCell ref="BV24:BV26"/>
    <mergeCell ref="BW24:BW26"/>
    <mergeCell ref="BX24:BX26"/>
    <mergeCell ref="BY24:BY26"/>
    <mergeCell ref="BZ24:BZ26"/>
    <mergeCell ref="CM24:CM26"/>
    <mergeCell ref="E27:E29"/>
    <mergeCell ref="L27:L29"/>
    <mergeCell ref="M27:M29"/>
    <mergeCell ref="N27:N29"/>
    <mergeCell ref="O27:O29"/>
    <mergeCell ref="AP27:AP29"/>
    <mergeCell ref="AS27:AS29"/>
    <mergeCell ref="AU27:AU29"/>
    <mergeCell ref="AX27:AX29"/>
    <mergeCell ref="BR27:BR29"/>
    <mergeCell ref="BS27:BS29"/>
    <mergeCell ref="BT27:BT29"/>
    <mergeCell ref="BU27:BU29"/>
    <mergeCell ref="BV27:BV29"/>
    <mergeCell ref="BW27:BW29"/>
    <mergeCell ref="BX27:BX29"/>
    <mergeCell ref="BY27:BY29"/>
    <mergeCell ref="BZ27:BZ29"/>
    <mergeCell ref="CM27:CM29"/>
    <mergeCell ref="E30:E32"/>
    <mergeCell ref="L30:L32"/>
    <mergeCell ref="M30:M32"/>
    <mergeCell ref="N30:N32"/>
    <mergeCell ref="O30:O32"/>
    <mergeCell ref="AP30:AP32"/>
    <mergeCell ref="AS30:AS32"/>
    <mergeCell ref="AU30:AU32"/>
    <mergeCell ref="AX30:AX32"/>
    <mergeCell ref="BR30:BR32"/>
    <mergeCell ref="BS30:BS32"/>
    <mergeCell ref="BT30:BT32"/>
    <mergeCell ref="BU30:BU32"/>
    <mergeCell ref="BV30:BV32"/>
    <mergeCell ref="BW30:BW32"/>
    <mergeCell ref="BX30:BX32"/>
    <mergeCell ref="BY30:BY32"/>
    <mergeCell ref="BZ30:BZ32"/>
    <mergeCell ref="CM30:CM32"/>
    <mergeCell ref="E33:E35"/>
    <mergeCell ref="L33:L35"/>
    <mergeCell ref="M33:M35"/>
    <mergeCell ref="N33:N35"/>
    <mergeCell ref="O33:O35"/>
    <mergeCell ref="AP33:AP35"/>
    <mergeCell ref="AS33:AS35"/>
    <mergeCell ref="AU33:AU35"/>
    <mergeCell ref="AX33:AX35"/>
    <mergeCell ref="BR33:BR35"/>
    <mergeCell ref="BS33:BS35"/>
    <mergeCell ref="BT33:BT35"/>
    <mergeCell ref="BU33:BU35"/>
    <mergeCell ref="BV33:BV35"/>
    <mergeCell ref="BW33:BW35"/>
    <mergeCell ref="BX33:BX35"/>
    <mergeCell ref="BY33:BY35"/>
    <mergeCell ref="BZ33:BZ35"/>
    <mergeCell ref="CM33:CM35"/>
    <mergeCell ref="E36:E38"/>
    <mergeCell ref="L36:L38"/>
    <mergeCell ref="M36:M38"/>
    <mergeCell ref="N36:N38"/>
    <mergeCell ref="O36:O38"/>
    <mergeCell ref="AP36:AP38"/>
    <mergeCell ref="AS36:AS38"/>
    <mergeCell ref="AU36:AU38"/>
    <mergeCell ref="AX36:AX38"/>
    <mergeCell ref="BR36:BR38"/>
    <mergeCell ref="BS36:BS38"/>
    <mergeCell ref="BT36:BT38"/>
    <mergeCell ref="BU36:BU38"/>
    <mergeCell ref="BV36:BV38"/>
    <mergeCell ref="BW36:BW38"/>
    <mergeCell ref="BX36:BX38"/>
    <mergeCell ref="BY36:BY38"/>
    <mergeCell ref="BZ36:BZ38"/>
    <mergeCell ref="CM36:CM38"/>
    <mergeCell ref="E39:E41"/>
    <mergeCell ref="L39:L41"/>
    <mergeCell ref="M39:M41"/>
    <mergeCell ref="N39:N41"/>
    <mergeCell ref="O39:O41"/>
    <mergeCell ref="AP39:AP41"/>
    <mergeCell ref="AS39:AS41"/>
    <mergeCell ref="AU39:AU41"/>
    <mergeCell ref="AX39:AX41"/>
    <mergeCell ref="BR39:BR41"/>
    <mergeCell ref="BS39:BS41"/>
    <mergeCell ref="BT39:BT41"/>
    <mergeCell ref="BU39:BU41"/>
    <mergeCell ref="BV39:BV41"/>
    <mergeCell ref="BW39:BW41"/>
    <mergeCell ref="BX39:BX41"/>
    <mergeCell ref="BY39:BY41"/>
    <mergeCell ref="BZ39:BZ41"/>
    <mergeCell ref="CM39:CM41"/>
    <mergeCell ref="E42:E44"/>
    <mergeCell ref="L42:L44"/>
    <mergeCell ref="M42:M44"/>
    <mergeCell ref="N42:N44"/>
    <mergeCell ref="O42:O44"/>
    <mergeCell ref="AP42:AP44"/>
    <mergeCell ref="AS42:AS44"/>
    <mergeCell ref="AU42:AU44"/>
    <mergeCell ref="AX42:AX44"/>
    <mergeCell ref="BR42:BR44"/>
    <mergeCell ref="BS42:BS44"/>
    <mergeCell ref="BT42:BT44"/>
    <mergeCell ref="BU42:BU44"/>
    <mergeCell ref="BV42:BV44"/>
    <mergeCell ref="BW42:BW44"/>
    <mergeCell ref="BX42:BX44"/>
    <mergeCell ref="BY42:BY44"/>
    <mergeCell ref="BZ42:BZ44"/>
    <mergeCell ref="CM42:CM44"/>
    <mergeCell ref="E45:E47"/>
    <mergeCell ref="L45:L47"/>
    <mergeCell ref="M45:M47"/>
    <mergeCell ref="N45:N47"/>
    <mergeCell ref="O45:O47"/>
    <mergeCell ref="AP45:AP47"/>
    <mergeCell ref="AS45:AS47"/>
    <mergeCell ref="AU45:AU47"/>
    <mergeCell ref="AX45:AX47"/>
    <mergeCell ref="BR45:BR47"/>
    <mergeCell ref="BS45:BS47"/>
    <mergeCell ref="BT45:BT47"/>
    <mergeCell ref="BU45:BU47"/>
    <mergeCell ref="BV45:BV47"/>
    <mergeCell ref="BW45:BW47"/>
    <mergeCell ref="BX45:BX47"/>
    <mergeCell ref="BY45:BY47"/>
    <mergeCell ref="BZ45:BZ47"/>
    <mergeCell ref="CM45:CM47"/>
    <mergeCell ref="E48:E50"/>
    <mergeCell ref="L48:L50"/>
    <mergeCell ref="M48:M50"/>
    <mergeCell ref="N48:N50"/>
    <mergeCell ref="O48:O50"/>
    <mergeCell ref="AP48:AP50"/>
    <mergeCell ref="AS48:AS50"/>
    <mergeCell ref="AU48:AU50"/>
    <mergeCell ref="AX48:AX50"/>
    <mergeCell ref="BR48:BR50"/>
    <mergeCell ref="BS48:BS50"/>
    <mergeCell ref="BT48:BT50"/>
    <mergeCell ref="BU48:BU50"/>
    <mergeCell ref="BV48:BV50"/>
    <mergeCell ref="BW48:BW50"/>
    <mergeCell ref="BX48:BX50"/>
    <mergeCell ref="BY48:BY50"/>
    <mergeCell ref="BZ48:BZ50"/>
    <mergeCell ref="CM48:CM50"/>
    <mergeCell ref="E51:E53"/>
    <mergeCell ref="L51:L53"/>
    <mergeCell ref="M51:M53"/>
    <mergeCell ref="N51:N53"/>
    <mergeCell ref="O51:O53"/>
    <mergeCell ref="AP51:AP53"/>
    <mergeCell ref="AS51:AS53"/>
    <mergeCell ref="AU51:AU53"/>
    <mergeCell ref="AX51:AX53"/>
    <mergeCell ref="BR51:BR53"/>
    <mergeCell ref="BS51:BS53"/>
    <mergeCell ref="BT51:BT53"/>
    <mergeCell ref="BU51:BU53"/>
    <mergeCell ref="BV51:BV53"/>
    <mergeCell ref="BW51:BW53"/>
    <mergeCell ref="BX51:BX53"/>
    <mergeCell ref="BY51:BY53"/>
    <mergeCell ref="BZ51:BZ53"/>
    <mergeCell ref="CM51:CM53"/>
    <mergeCell ref="E54:E56"/>
    <mergeCell ref="L54:L56"/>
    <mergeCell ref="M54:M56"/>
    <mergeCell ref="N54:N56"/>
    <mergeCell ref="O54:O56"/>
    <mergeCell ref="AP54:AP56"/>
    <mergeCell ref="AS54:AS56"/>
    <mergeCell ref="AU54:AU56"/>
    <mergeCell ref="AX54:AX56"/>
    <mergeCell ref="BR54:BR56"/>
    <mergeCell ref="BS54:BS56"/>
    <mergeCell ref="BT54:BT56"/>
    <mergeCell ref="BU54:BU56"/>
    <mergeCell ref="BV54:BV56"/>
    <mergeCell ref="BW54:BW56"/>
    <mergeCell ref="BX54:BX56"/>
    <mergeCell ref="BY54:BY56"/>
    <mergeCell ref="BZ54:BZ56"/>
    <mergeCell ref="CM54:CM56"/>
    <mergeCell ref="E57:E59"/>
    <mergeCell ref="L57:L59"/>
    <mergeCell ref="M57:M59"/>
    <mergeCell ref="N57:N59"/>
    <mergeCell ref="O57:O59"/>
    <mergeCell ref="AP57:AP59"/>
    <mergeCell ref="AS57:AS59"/>
    <mergeCell ref="AU57:AU59"/>
    <mergeCell ref="AX57:AX59"/>
    <mergeCell ref="BR57:BR59"/>
    <mergeCell ref="BS57:BS59"/>
    <mergeCell ref="BT57:BT59"/>
    <mergeCell ref="BU57:BU59"/>
    <mergeCell ref="BV57:BV59"/>
    <mergeCell ref="BW57:BW59"/>
    <mergeCell ref="BX57:BX59"/>
    <mergeCell ref="BY57:BY59"/>
    <mergeCell ref="BZ57:BZ59"/>
    <mergeCell ref="CM57:CM59"/>
    <mergeCell ref="E60:E62"/>
    <mergeCell ref="L60:L62"/>
    <mergeCell ref="M60:M62"/>
    <mergeCell ref="N60:N62"/>
    <mergeCell ref="O60:O62"/>
    <mergeCell ref="AP60:AP62"/>
    <mergeCell ref="AS60:AS62"/>
    <mergeCell ref="AU60:AU62"/>
    <mergeCell ref="AX60:AX62"/>
    <mergeCell ref="BR60:BR62"/>
    <mergeCell ref="BS60:BS62"/>
    <mergeCell ref="BT60:BT62"/>
    <mergeCell ref="BU60:BU62"/>
    <mergeCell ref="BV60:BV62"/>
    <mergeCell ref="BW60:BW62"/>
    <mergeCell ref="BX60:BX62"/>
    <mergeCell ref="BY60:BY62"/>
    <mergeCell ref="BZ60:BZ62"/>
    <mergeCell ref="CM60:CM62"/>
    <mergeCell ref="E63:E65"/>
    <mergeCell ref="L63:L65"/>
    <mergeCell ref="M63:M65"/>
    <mergeCell ref="N63:N65"/>
    <mergeCell ref="O63:O65"/>
    <mergeCell ref="AP63:AP65"/>
    <mergeCell ref="AS63:AS65"/>
    <mergeCell ref="AU63:AU65"/>
    <mergeCell ref="AX63:AX65"/>
    <mergeCell ref="BR63:BR65"/>
    <mergeCell ref="BS63:BS65"/>
    <mergeCell ref="BT63:BT65"/>
    <mergeCell ref="BU63:BU65"/>
    <mergeCell ref="BV63:BV65"/>
    <mergeCell ref="BW63:BW65"/>
    <mergeCell ref="BX63:BX65"/>
    <mergeCell ref="BY63:BY65"/>
    <mergeCell ref="BZ63:BZ65"/>
    <mergeCell ref="CM63:CM65"/>
    <mergeCell ref="E66:E68"/>
    <mergeCell ref="L66:L68"/>
    <mergeCell ref="M66:M68"/>
    <mergeCell ref="N66:N68"/>
    <mergeCell ref="O66:O68"/>
    <mergeCell ref="AP66:AP68"/>
    <mergeCell ref="AS66:AS68"/>
    <mergeCell ref="AU66:AU68"/>
    <mergeCell ref="AX66:AX68"/>
    <mergeCell ref="BR66:BR68"/>
    <mergeCell ref="BS66:BS68"/>
    <mergeCell ref="BT66:BT68"/>
    <mergeCell ref="BU66:BU68"/>
    <mergeCell ref="BV66:BV68"/>
    <mergeCell ref="BW66:BW68"/>
    <mergeCell ref="BX66:BX68"/>
    <mergeCell ref="BY66:BY68"/>
    <mergeCell ref="BZ66:BZ68"/>
    <mergeCell ref="CM66:CM68"/>
    <mergeCell ref="E69:E71"/>
    <mergeCell ref="L69:L71"/>
    <mergeCell ref="M69:M71"/>
    <mergeCell ref="N69:N71"/>
    <mergeCell ref="O69:O71"/>
    <mergeCell ref="AP69:AP71"/>
    <mergeCell ref="AS69:AS71"/>
    <mergeCell ref="AU69:AU71"/>
    <mergeCell ref="AX69:AX71"/>
    <mergeCell ref="BR69:BR71"/>
    <mergeCell ref="BS69:BS71"/>
    <mergeCell ref="BT69:BT71"/>
    <mergeCell ref="BU69:BU71"/>
    <mergeCell ref="BV69:BV71"/>
    <mergeCell ref="BW69:BW71"/>
    <mergeCell ref="BX69:BX71"/>
    <mergeCell ref="BY69:BY71"/>
    <mergeCell ref="BZ69:BZ71"/>
    <mergeCell ref="CM69:CM71"/>
    <mergeCell ref="E72:E74"/>
    <mergeCell ref="L72:L74"/>
    <mergeCell ref="M72:M74"/>
    <mergeCell ref="N72:N74"/>
    <mergeCell ref="O72:O74"/>
    <mergeCell ref="AP72:AP74"/>
    <mergeCell ref="AS72:AS74"/>
    <mergeCell ref="AU72:AU74"/>
    <mergeCell ref="AX72:AX74"/>
    <mergeCell ref="BR72:BR74"/>
    <mergeCell ref="BS72:BS74"/>
    <mergeCell ref="BT72:BT74"/>
    <mergeCell ref="BU72:BU74"/>
    <mergeCell ref="BV72:BV74"/>
    <mergeCell ref="BW72:BW74"/>
    <mergeCell ref="BX72:BX74"/>
    <mergeCell ref="BY72:BY74"/>
    <mergeCell ref="BZ72:BZ74"/>
    <mergeCell ref="CM72:CM74"/>
    <mergeCell ref="E75:E77"/>
    <mergeCell ref="L75:L77"/>
    <mergeCell ref="M75:M77"/>
    <mergeCell ref="N75:N77"/>
    <mergeCell ref="O75:O77"/>
    <mergeCell ref="AP75:AP77"/>
    <mergeCell ref="AS75:AS77"/>
    <mergeCell ref="AU75:AU77"/>
    <mergeCell ref="AX75:AX77"/>
    <mergeCell ref="BR75:BR77"/>
    <mergeCell ref="BS75:BS77"/>
    <mergeCell ref="BT75:BT77"/>
    <mergeCell ref="BU75:BU77"/>
    <mergeCell ref="BV75:BV77"/>
    <mergeCell ref="BW75:BW77"/>
    <mergeCell ref="BX75:BX77"/>
    <mergeCell ref="BY75:BY77"/>
    <mergeCell ref="BZ75:BZ77"/>
    <mergeCell ref="CM75:CM77"/>
    <mergeCell ref="E78:E80"/>
    <mergeCell ref="L78:L80"/>
    <mergeCell ref="M78:M80"/>
    <mergeCell ref="N78:N80"/>
    <mergeCell ref="O78:O80"/>
    <mergeCell ref="AP78:AP80"/>
    <mergeCell ref="AS78:AS80"/>
    <mergeCell ref="AU78:AU80"/>
    <mergeCell ref="AX78:AX80"/>
    <mergeCell ref="BR78:BR80"/>
    <mergeCell ref="BS78:BS80"/>
    <mergeCell ref="BT78:BT80"/>
    <mergeCell ref="BU78:BU80"/>
    <mergeCell ref="BV78:BV80"/>
    <mergeCell ref="BW78:BW80"/>
    <mergeCell ref="BX78:BX80"/>
    <mergeCell ref="BY78:BY80"/>
    <mergeCell ref="BZ78:BZ80"/>
    <mergeCell ref="CM78:CM80"/>
    <mergeCell ref="E81:E83"/>
    <mergeCell ref="L81:L83"/>
    <mergeCell ref="M81:M83"/>
    <mergeCell ref="N81:N83"/>
    <mergeCell ref="O81:O83"/>
    <mergeCell ref="AP81:AP83"/>
    <mergeCell ref="AS81:AS83"/>
    <mergeCell ref="AU81:AU83"/>
    <mergeCell ref="AX81:AX83"/>
    <mergeCell ref="BR81:BR83"/>
    <mergeCell ref="BS81:BS83"/>
    <mergeCell ref="BT81:BT83"/>
    <mergeCell ref="BU81:BU83"/>
    <mergeCell ref="BV81:BV83"/>
    <mergeCell ref="BW81:BW83"/>
    <mergeCell ref="BX81:BX83"/>
    <mergeCell ref="BY81:BY83"/>
    <mergeCell ref="BZ81:BZ83"/>
    <mergeCell ref="CM81:CM83"/>
    <mergeCell ref="E84:E86"/>
    <mergeCell ref="L84:L86"/>
    <mergeCell ref="M84:M86"/>
    <mergeCell ref="N84:N86"/>
    <mergeCell ref="O84:O86"/>
    <mergeCell ref="AP84:AP86"/>
    <mergeCell ref="AS84:AS86"/>
    <mergeCell ref="AU84:AU86"/>
    <mergeCell ref="AX84:AX86"/>
    <mergeCell ref="BR84:BR86"/>
    <mergeCell ref="BS84:BS86"/>
    <mergeCell ref="BT84:BT86"/>
    <mergeCell ref="BU84:BU86"/>
    <mergeCell ref="BV84:BV86"/>
    <mergeCell ref="BW84:BW86"/>
    <mergeCell ref="BX84:BX86"/>
    <mergeCell ref="BY84:BY86"/>
    <mergeCell ref="BZ84:BZ86"/>
    <mergeCell ref="CM84:CM86"/>
    <mergeCell ref="E87:E89"/>
    <mergeCell ref="L87:L89"/>
    <mergeCell ref="M87:M89"/>
    <mergeCell ref="N87:N89"/>
    <mergeCell ref="O87:O89"/>
    <mergeCell ref="AP87:AP89"/>
    <mergeCell ref="AS87:AS89"/>
    <mergeCell ref="AU87:AU89"/>
    <mergeCell ref="AX87:AX89"/>
    <mergeCell ref="BR87:BR89"/>
    <mergeCell ref="BS87:BS89"/>
    <mergeCell ref="BT87:BT89"/>
    <mergeCell ref="BU87:BU89"/>
    <mergeCell ref="BV87:BV89"/>
    <mergeCell ref="BW87:BW89"/>
    <mergeCell ref="BX87:BX89"/>
    <mergeCell ref="BY87:BY89"/>
    <mergeCell ref="BZ87:BZ89"/>
    <mergeCell ref="CM87:CM89"/>
    <mergeCell ref="E90:E92"/>
    <mergeCell ref="L90:L92"/>
    <mergeCell ref="M90:M92"/>
    <mergeCell ref="N90:N92"/>
    <mergeCell ref="O90:O92"/>
    <mergeCell ref="AP90:AP92"/>
    <mergeCell ref="AS90:AS92"/>
    <mergeCell ref="AU90:AU92"/>
    <mergeCell ref="AX90:AX92"/>
    <mergeCell ref="BR90:BR92"/>
    <mergeCell ref="BS90:BS92"/>
    <mergeCell ref="BT90:BT92"/>
    <mergeCell ref="BU90:BU92"/>
    <mergeCell ref="BV90:BV92"/>
    <mergeCell ref="BW90:BW92"/>
    <mergeCell ref="BX90:BX92"/>
    <mergeCell ref="BY90:BY92"/>
    <mergeCell ref="BZ90:BZ92"/>
    <mergeCell ref="CM90:CM92"/>
    <mergeCell ref="E93:E95"/>
    <mergeCell ref="L93:L95"/>
    <mergeCell ref="M93:M95"/>
    <mergeCell ref="N93:N95"/>
    <mergeCell ref="O93:O95"/>
    <mergeCell ref="AP93:AP95"/>
    <mergeCell ref="AS93:AS95"/>
    <mergeCell ref="AU93:AU95"/>
    <mergeCell ref="AX93:AX95"/>
    <mergeCell ref="BR93:BR95"/>
    <mergeCell ref="BS93:BS95"/>
    <mergeCell ref="BT93:BT95"/>
    <mergeCell ref="BU93:BU95"/>
    <mergeCell ref="BV93:BV95"/>
    <mergeCell ref="BW93:BW95"/>
    <mergeCell ref="BX93:BX95"/>
    <mergeCell ref="BY93:BY95"/>
    <mergeCell ref="BZ93:BZ95"/>
    <mergeCell ref="CM93:CM95"/>
    <mergeCell ref="E96:E98"/>
    <mergeCell ref="L96:L98"/>
    <mergeCell ref="M96:M98"/>
    <mergeCell ref="N96:N98"/>
    <mergeCell ref="O96:O98"/>
    <mergeCell ref="AP96:AP98"/>
    <mergeCell ref="AS96:AS98"/>
    <mergeCell ref="AU96:AU98"/>
    <mergeCell ref="AX96:AX98"/>
    <mergeCell ref="BR96:BR98"/>
    <mergeCell ref="BS96:BS98"/>
    <mergeCell ref="BT96:BT98"/>
    <mergeCell ref="BU96:BU98"/>
    <mergeCell ref="BV96:BV98"/>
    <mergeCell ref="BW96:BW98"/>
    <mergeCell ref="BX96:BX98"/>
    <mergeCell ref="BY96:BY98"/>
    <mergeCell ref="BZ96:BZ98"/>
    <mergeCell ref="CM96:CM98"/>
    <mergeCell ref="E99:E101"/>
    <mergeCell ref="L99:L101"/>
    <mergeCell ref="M99:M101"/>
    <mergeCell ref="N99:N101"/>
    <mergeCell ref="O99:O101"/>
    <mergeCell ref="AP99:AP101"/>
    <mergeCell ref="AS99:AS101"/>
    <mergeCell ref="AU99:AU101"/>
    <mergeCell ref="AX99:AX101"/>
    <mergeCell ref="BR99:BR101"/>
    <mergeCell ref="BS99:BS101"/>
    <mergeCell ref="BT99:BT101"/>
    <mergeCell ref="BU99:BU101"/>
    <mergeCell ref="BV99:BV101"/>
    <mergeCell ref="BW99:BW101"/>
    <mergeCell ref="BX99:BX101"/>
    <mergeCell ref="BY99:BY101"/>
    <mergeCell ref="BZ99:BZ101"/>
    <mergeCell ref="CM99:CM101"/>
    <mergeCell ref="E102:E104"/>
    <mergeCell ref="L102:L104"/>
    <mergeCell ref="M102:M104"/>
    <mergeCell ref="N102:N104"/>
    <mergeCell ref="O102:O104"/>
    <mergeCell ref="AP102:AP104"/>
    <mergeCell ref="AS102:AS104"/>
    <mergeCell ref="AU102:AU104"/>
    <mergeCell ref="AX102:AX104"/>
    <mergeCell ref="BR102:BR104"/>
    <mergeCell ref="BS102:BS104"/>
    <mergeCell ref="BT102:BT104"/>
    <mergeCell ref="BU102:BU104"/>
    <mergeCell ref="BV102:BV104"/>
    <mergeCell ref="BW102:BW104"/>
    <mergeCell ref="BX102:BX104"/>
    <mergeCell ref="BY102:BY104"/>
    <mergeCell ref="BZ102:BZ104"/>
    <mergeCell ref="CM102:CM104"/>
    <mergeCell ref="E105:E107"/>
    <mergeCell ref="L105:L107"/>
    <mergeCell ref="M105:M107"/>
    <mergeCell ref="N105:N107"/>
    <mergeCell ref="O105:O107"/>
    <mergeCell ref="AP105:AP107"/>
    <mergeCell ref="AS105:AS107"/>
    <mergeCell ref="AU105:AU107"/>
    <mergeCell ref="AX105:AX107"/>
    <mergeCell ref="BR105:BR107"/>
    <mergeCell ref="BS105:BS107"/>
    <mergeCell ref="BT105:BT107"/>
    <mergeCell ref="BU105:BU107"/>
    <mergeCell ref="BV105:BV107"/>
    <mergeCell ref="BW105:BW107"/>
    <mergeCell ref="BX105:BX107"/>
    <mergeCell ref="BY105:BY107"/>
    <mergeCell ref="BZ105:BZ107"/>
    <mergeCell ref="CM105:CM107"/>
    <mergeCell ref="E108:E110"/>
    <mergeCell ref="L108:L110"/>
    <mergeCell ref="M108:M110"/>
    <mergeCell ref="N108:N110"/>
    <mergeCell ref="O108:O110"/>
    <mergeCell ref="AP108:AP110"/>
    <mergeCell ref="AS108:AS110"/>
    <mergeCell ref="AU108:AU110"/>
    <mergeCell ref="AX108:AX110"/>
    <mergeCell ref="BR108:BR110"/>
    <mergeCell ref="BS108:BS110"/>
    <mergeCell ref="BT108:BT110"/>
    <mergeCell ref="BU108:BU110"/>
    <mergeCell ref="BV108:BV110"/>
    <mergeCell ref="BW108:BW110"/>
    <mergeCell ref="BX108:BX110"/>
    <mergeCell ref="BY108:BY110"/>
    <mergeCell ref="BZ108:BZ110"/>
    <mergeCell ref="CM108:CM110"/>
    <mergeCell ref="E111:E113"/>
    <mergeCell ref="L111:L113"/>
    <mergeCell ref="M111:M113"/>
    <mergeCell ref="N111:N113"/>
    <mergeCell ref="O111:O113"/>
    <mergeCell ref="AP111:AP113"/>
    <mergeCell ref="AS111:AS113"/>
    <mergeCell ref="AU111:AU113"/>
    <mergeCell ref="AX111:AX113"/>
    <mergeCell ref="BR111:BR113"/>
    <mergeCell ref="BS111:BS113"/>
    <mergeCell ref="BT111:BT113"/>
    <mergeCell ref="BU111:BU113"/>
    <mergeCell ref="BV111:BV113"/>
    <mergeCell ref="BW111:BW113"/>
    <mergeCell ref="BX111:BX113"/>
    <mergeCell ref="BY111:BY113"/>
    <mergeCell ref="BZ111:BZ113"/>
    <mergeCell ref="CM111:CM113"/>
    <mergeCell ref="E114:E116"/>
    <mergeCell ref="L114:L116"/>
    <mergeCell ref="M114:M116"/>
    <mergeCell ref="N114:N116"/>
    <mergeCell ref="O114:O116"/>
    <mergeCell ref="AP114:AP116"/>
    <mergeCell ref="AS114:AS116"/>
    <mergeCell ref="AU114:AU116"/>
    <mergeCell ref="AX114:AX116"/>
    <mergeCell ref="BR114:BR116"/>
    <mergeCell ref="BS114:BS116"/>
    <mergeCell ref="BT114:BT116"/>
    <mergeCell ref="BU114:BU116"/>
    <mergeCell ref="BV114:BV116"/>
    <mergeCell ref="BW114:BW116"/>
    <mergeCell ref="BX114:BX116"/>
    <mergeCell ref="BY114:BY116"/>
    <mergeCell ref="BZ114:BZ116"/>
    <mergeCell ref="CM114:CM116"/>
    <mergeCell ref="E117:E119"/>
    <mergeCell ref="L117:L119"/>
    <mergeCell ref="M117:M119"/>
    <mergeCell ref="N117:N119"/>
    <mergeCell ref="O117:O119"/>
    <mergeCell ref="AP117:AP119"/>
    <mergeCell ref="AS117:AS119"/>
    <mergeCell ref="AU117:AU119"/>
    <mergeCell ref="AX117:AX119"/>
    <mergeCell ref="BR117:BR119"/>
    <mergeCell ref="BS117:BS119"/>
    <mergeCell ref="BT117:BT119"/>
    <mergeCell ref="BU117:BU119"/>
    <mergeCell ref="BV117:BV119"/>
    <mergeCell ref="BW117:BW119"/>
    <mergeCell ref="BX117:BX119"/>
    <mergeCell ref="BY117:BY119"/>
    <mergeCell ref="BZ117:BZ119"/>
    <mergeCell ref="CM117:CM119"/>
    <mergeCell ref="E120:E122"/>
    <mergeCell ref="L120:L122"/>
    <mergeCell ref="M120:M122"/>
    <mergeCell ref="N120:N122"/>
    <mergeCell ref="O120:O122"/>
    <mergeCell ref="AP120:AP122"/>
    <mergeCell ref="AS120:AS122"/>
    <mergeCell ref="AU120:AU122"/>
    <mergeCell ref="AX120:AX122"/>
    <mergeCell ref="BR120:BR122"/>
    <mergeCell ref="BS120:BS122"/>
    <mergeCell ref="BT120:BT122"/>
    <mergeCell ref="BU120:BU122"/>
    <mergeCell ref="BV120:BV122"/>
    <mergeCell ref="BW120:BW122"/>
    <mergeCell ref="BX120:BX122"/>
    <mergeCell ref="BY120:BY122"/>
    <mergeCell ref="BZ120:BZ122"/>
    <mergeCell ref="CM120:CM122"/>
    <mergeCell ref="E123:E125"/>
    <mergeCell ref="L123:L125"/>
    <mergeCell ref="M123:M125"/>
    <mergeCell ref="N123:N125"/>
    <mergeCell ref="O123:O125"/>
    <mergeCell ref="AP123:AP125"/>
    <mergeCell ref="AS123:AS125"/>
    <mergeCell ref="AU123:AU125"/>
    <mergeCell ref="AX123:AX125"/>
    <mergeCell ref="BR123:BR125"/>
    <mergeCell ref="BS123:BS125"/>
    <mergeCell ref="BT123:BT125"/>
    <mergeCell ref="BU123:BU125"/>
    <mergeCell ref="BV123:BV125"/>
    <mergeCell ref="BW123:BW125"/>
    <mergeCell ref="BX123:BX125"/>
    <mergeCell ref="BY123:BY125"/>
    <mergeCell ref="BZ123:BZ125"/>
    <mergeCell ref="CM123:CM125"/>
    <mergeCell ref="E126:E128"/>
    <mergeCell ref="L126:L128"/>
    <mergeCell ref="M126:M128"/>
    <mergeCell ref="N126:N128"/>
    <mergeCell ref="O126:O128"/>
    <mergeCell ref="AP126:AP128"/>
    <mergeCell ref="AS126:AS128"/>
    <mergeCell ref="AU126:AU128"/>
    <mergeCell ref="AX126:AX128"/>
    <mergeCell ref="BR126:BR128"/>
    <mergeCell ref="BS126:BS128"/>
    <mergeCell ref="BT126:BT128"/>
    <mergeCell ref="BU126:BU128"/>
    <mergeCell ref="BV126:BV128"/>
    <mergeCell ref="BW126:BW128"/>
    <mergeCell ref="BX126:BX128"/>
    <mergeCell ref="BY126:BY128"/>
    <mergeCell ref="BZ126:BZ128"/>
    <mergeCell ref="CM126:CM128"/>
    <mergeCell ref="E129:E131"/>
    <mergeCell ref="L129:L131"/>
    <mergeCell ref="M129:M131"/>
    <mergeCell ref="N129:N131"/>
    <mergeCell ref="O129:O131"/>
    <mergeCell ref="AP129:AP131"/>
    <mergeCell ref="AS129:AS131"/>
    <mergeCell ref="AU129:AU131"/>
    <mergeCell ref="AX129:AX131"/>
    <mergeCell ref="BR129:BR131"/>
    <mergeCell ref="BS129:BS131"/>
    <mergeCell ref="BT129:BT131"/>
    <mergeCell ref="BU129:BU131"/>
    <mergeCell ref="BV129:BV131"/>
    <mergeCell ref="BW129:BW131"/>
    <mergeCell ref="BX129:BX131"/>
    <mergeCell ref="BY129:BY131"/>
    <mergeCell ref="BZ129:BZ131"/>
    <mergeCell ref="CM129:CM131"/>
    <mergeCell ref="E132:E134"/>
    <mergeCell ref="L132:L134"/>
    <mergeCell ref="M132:M134"/>
    <mergeCell ref="N132:N134"/>
    <mergeCell ref="O132:O134"/>
    <mergeCell ref="AP132:AP134"/>
    <mergeCell ref="AS132:AS134"/>
    <mergeCell ref="AU132:AU134"/>
    <mergeCell ref="AX132:AX134"/>
    <mergeCell ref="BR132:BR134"/>
    <mergeCell ref="BS132:BS134"/>
    <mergeCell ref="BT132:BT134"/>
    <mergeCell ref="BU132:BU134"/>
    <mergeCell ref="BV132:BV134"/>
    <mergeCell ref="BW132:BW134"/>
    <mergeCell ref="BX132:BX134"/>
    <mergeCell ref="BY132:BY134"/>
    <mergeCell ref="BZ132:BZ134"/>
    <mergeCell ref="CM132:CM134"/>
    <mergeCell ref="E135:E137"/>
    <mergeCell ref="L135:L137"/>
    <mergeCell ref="M135:M137"/>
    <mergeCell ref="N135:N137"/>
    <mergeCell ref="O135:O137"/>
    <mergeCell ref="AP135:AP137"/>
    <mergeCell ref="AS135:AS137"/>
    <mergeCell ref="AU135:AU137"/>
    <mergeCell ref="AX135:AX137"/>
    <mergeCell ref="BR135:BR137"/>
    <mergeCell ref="BS135:BS137"/>
    <mergeCell ref="BT135:BT137"/>
    <mergeCell ref="BU135:BU137"/>
    <mergeCell ref="BV135:BV137"/>
    <mergeCell ref="BW135:BW137"/>
    <mergeCell ref="BX135:BX137"/>
    <mergeCell ref="BY135:BY137"/>
    <mergeCell ref="BZ135:BZ137"/>
    <mergeCell ref="CM135:CM137"/>
    <mergeCell ref="E138:E140"/>
    <mergeCell ref="L138:L140"/>
    <mergeCell ref="M138:M140"/>
    <mergeCell ref="N138:N140"/>
    <mergeCell ref="O138:O140"/>
    <mergeCell ref="AP138:AP140"/>
    <mergeCell ref="AS138:AS140"/>
    <mergeCell ref="AU138:AU140"/>
    <mergeCell ref="AX138:AX140"/>
    <mergeCell ref="BR138:BR140"/>
    <mergeCell ref="BS138:BS140"/>
    <mergeCell ref="BT138:BT140"/>
    <mergeCell ref="BU138:BU140"/>
    <mergeCell ref="BV138:BV140"/>
    <mergeCell ref="BW138:BW140"/>
    <mergeCell ref="BX138:BX140"/>
    <mergeCell ref="BY138:BY140"/>
    <mergeCell ref="BZ138:BZ140"/>
    <mergeCell ref="CM138:CM140"/>
    <mergeCell ref="E141:E143"/>
    <mergeCell ref="L141:L143"/>
    <mergeCell ref="M141:M143"/>
    <mergeCell ref="N141:N143"/>
    <mergeCell ref="O141:O143"/>
    <mergeCell ref="AP141:AP143"/>
    <mergeCell ref="AS141:AS143"/>
    <mergeCell ref="AU141:AU143"/>
    <mergeCell ref="AX141:AX143"/>
    <mergeCell ref="BR141:BR143"/>
    <mergeCell ref="BS141:BS143"/>
    <mergeCell ref="BT141:BT143"/>
    <mergeCell ref="BU141:BU143"/>
    <mergeCell ref="BV141:BV143"/>
    <mergeCell ref="BW141:BW143"/>
    <mergeCell ref="BX141:BX143"/>
    <mergeCell ref="BY141:BY143"/>
    <mergeCell ref="BZ141:BZ143"/>
    <mergeCell ref="CM141:CM143"/>
    <mergeCell ref="E144:E146"/>
    <mergeCell ref="L144:L146"/>
    <mergeCell ref="M144:M146"/>
    <mergeCell ref="N144:N146"/>
    <mergeCell ref="O144:O146"/>
    <mergeCell ref="AP144:AP146"/>
    <mergeCell ref="AS144:AS146"/>
    <mergeCell ref="AU144:AU146"/>
    <mergeCell ref="AX144:AX146"/>
    <mergeCell ref="BR144:BR146"/>
    <mergeCell ref="BS144:BS146"/>
    <mergeCell ref="BT144:BT146"/>
    <mergeCell ref="BU144:BU146"/>
    <mergeCell ref="BV144:BV146"/>
    <mergeCell ref="BW144:BW146"/>
    <mergeCell ref="BX144:BX146"/>
    <mergeCell ref="BY144:BY146"/>
    <mergeCell ref="BZ144:BZ146"/>
    <mergeCell ref="CM144:CM146"/>
    <mergeCell ref="E147:E149"/>
    <mergeCell ref="L147:L149"/>
    <mergeCell ref="M147:M149"/>
    <mergeCell ref="N147:N149"/>
    <mergeCell ref="O147:O149"/>
    <mergeCell ref="AP147:AP149"/>
    <mergeCell ref="AS147:AS149"/>
    <mergeCell ref="AU147:AU149"/>
    <mergeCell ref="AX147:AX149"/>
    <mergeCell ref="BR147:BR149"/>
    <mergeCell ref="BS147:BS149"/>
    <mergeCell ref="BT147:BT149"/>
    <mergeCell ref="BU147:BU149"/>
    <mergeCell ref="BV147:BV149"/>
    <mergeCell ref="BW147:BW149"/>
    <mergeCell ref="BX147:BX149"/>
    <mergeCell ref="BY147:BY149"/>
    <mergeCell ref="BZ147:BZ149"/>
    <mergeCell ref="CM147:CM149"/>
    <mergeCell ref="E150:E152"/>
    <mergeCell ref="L150:L152"/>
    <mergeCell ref="M150:M152"/>
    <mergeCell ref="N150:N152"/>
    <mergeCell ref="O150:O152"/>
    <mergeCell ref="AP150:AP152"/>
    <mergeCell ref="AS150:AS152"/>
    <mergeCell ref="AU150:AU152"/>
    <mergeCell ref="AX150:AX152"/>
    <mergeCell ref="BR150:BR152"/>
    <mergeCell ref="BS150:BS152"/>
    <mergeCell ref="BT150:BT152"/>
    <mergeCell ref="BU150:BU152"/>
    <mergeCell ref="BV150:BV152"/>
    <mergeCell ref="BW150:BW152"/>
    <mergeCell ref="BX150:BX152"/>
    <mergeCell ref="BY150:BY152"/>
    <mergeCell ref="BZ150:BZ152"/>
    <mergeCell ref="CM150:CM152"/>
    <mergeCell ref="E153:E155"/>
    <mergeCell ref="L153:L155"/>
    <mergeCell ref="M153:M155"/>
    <mergeCell ref="N153:N155"/>
    <mergeCell ref="O153:O155"/>
    <mergeCell ref="AP153:AP155"/>
    <mergeCell ref="AS153:AS155"/>
    <mergeCell ref="AU153:AU155"/>
    <mergeCell ref="AX153:AX155"/>
    <mergeCell ref="BR153:BR155"/>
    <mergeCell ref="BS153:BS155"/>
    <mergeCell ref="BT153:BT155"/>
    <mergeCell ref="BU153:BU155"/>
    <mergeCell ref="BV153:BV155"/>
    <mergeCell ref="BW153:BW155"/>
    <mergeCell ref="BX153:BX155"/>
    <mergeCell ref="BY153:BY155"/>
    <mergeCell ref="BZ153:BZ155"/>
    <mergeCell ref="CM153:CM155"/>
    <mergeCell ref="E156:E158"/>
    <mergeCell ref="L156:L158"/>
    <mergeCell ref="M156:M158"/>
    <mergeCell ref="N156:N158"/>
    <mergeCell ref="O156:O158"/>
    <mergeCell ref="AP156:AP158"/>
    <mergeCell ref="AS156:AS158"/>
    <mergeCell ref="AU156:AU158"/>
    <mergeCell ref="AX156:AX158"/>
    <mergeCell ref="BR156:BR158"/>
    <mergeCell ref="BS156:BS158"/>
    <mergeCell ref="BT156:BT158"/>
    <mergeCell ref="BU156:BU158"/>
    <mergeCell ref="BV156:BV158"/>
    <mergeCell ref="BW156:BW158"/>
    <mergeCell ref="BX156:BX158"/>
    <mergeCell ref="BY156:BY158"/>
    <mergeCell ref="BZ156:BZ158"/>
    <mergeCell ref="CM156:CM158"/>
    <mergeCell ref="E159:E161"/>
    <mergeCell ref="L159:L161"/>
    <mergeCell ref="M159:M161"/>
    <mergeCell ref="N159:N161"/>
    <mergeCell ref="O159:O161"/>
    <mergeCell ref="AP159:AP161"/>
    <mergeCell ref="AS159:AS161"/>
    <mergeCell ref="AU159:AU161"/>
    <mergeCell ref="AX159:AX161"/>
    <mergeCell ref="BR159:BR161"/>
    <mergeCell ref="BS159:BS161"/>
    <mergeCell ref="BT159:BT161"/>
    <mergeCell ref="BU159:BU161"/>
    <mergeCell ref="BV159:BV161"/>
    <mergeCell ref="BW159:BW161"/>
    <mergeCell ref="BX159:BX161"/>
    <mergeCell ref="BY159:BY161"/>
    <mergeCell ref="BZ159:BZ161"/>
    <mergeCell ref="CM159:CM161"/>
    <mergeCell ref="E162:E164"/>
    <mergeCell ref="L162:L164"/>
    <mergeCell ref="M162:M164"/>
    <mergeCell ref="N162:N164"/>
    <mergeCell ref="O162:O164"/>
    <mergeCell ref="AP162:AP164"/>
    <mergeCell ref="AS162:AS164"/>
    <mergeCell ref="AU162:AU164"/>
    <mergeCell ref="AX162:AX164"/>
    <mergeCell ref="BR162:BR164"/>
    <mergeCell ref="BS162:BS164"/>
    <mergeCell ref="BT162:BT164"/>
    <mergeCell ref="BU162:BU164"/>
    <mergeCell ref="BV162:BV164"/>
    <mergeCell ref="BW162:BW164"/>
    <mergeCell ref="BX162:BX164"/>
    <mergeCell ref="BY162:BY164"/>
    <mergeCell ref="BZ162:BZ164"/>
    <mergeCell ref="CM162:CM164"/>
    <mergeCell ref="E165:E167"/>
    <mergeCell ref="L165:L167"/>
    <mergeCell ref="M165:M167"/>
    <mergeCell ref="N165:N167"/>
    <mergeCell ref="O165:O167"/>
    <mergeCell ref="AP165:AP167"/>
    <mergeCell ref="AS165:AS167"/>
    <mergeCell ref="AU165:AU167"/>
    <mergeCell ref="AX165:AX167"/>
    <mergeCell ref="BR165:BR167"/>
    <mergeCell ref="BS165:BS167"/>
    <mergeCell ref="BT165:BT167"/>
    <mergeCell ref="BU165:BU167"/>
    <mergeCell ref="BV165:BV167"/>
    <mergeCell ref="BW165:BW167"/>
    <mergeCell ref="BX165:BX167"/>
    <mergeCell ref="BY165:BY167"/>
    <mergeCell ref="BZ165:BZ167"/>
    <mergeCell ref="CM165:CM167"/>
    <mergeCell ref="E168:E170"/>
    <mergeCell ref="L168:L170"/>
    <mergeCell ref="M168:M170"/>
    <mergeCell ref="N168:N170"/>
    <mergeCell ref="O168:O170"/>
    <mergeCell ref="AP168:AP170"/>
    <mergeCell ref="AS168:AS170"/>
    <mergeCell ref="AU168:AU170"/>
    <mergeCell ref="AX168:AX170"/>
    <mergeCell ref="BR168:BR170"/>
    <mergeCell ref="BS168:BS170"/>
    <mergeCell ref="BT168:BT170"/>
    <mergeCell ref="BU168:BU170"/>
    <mergeCell ref="BV168:BV170"/>
    <mergeCell ref="BW168:BW170"/>
    <mergeCell ref="BX168:BX170"/>
    <mergeCell ref="BY168:BY170"/>
    <mergeCell ref="BZ168:BZ170"/>
    <mergeCell ref="CM168:CM170"/>
    <mergeCell ref="E171:E173"/>
    <mergeCell ref="L171:L173"/>
    <mergeCell ref="M171:M173"/>
    <mergeCell ref="N171:N173"/>
    <mergeCell ref="O171:O173"/>
    <mergeCell ref="AP171:AP173"/>
    <mergeCell ref="AS171:AS173"/>
    <mergeCell ref="AU171:AU173"/>
    <mergeCell ref="AX171:AX173"/>
    <mergeCell ref="BR171:BR173"/>
    <mergeCell ref="BS171:BS173"/>
    <mergeCell ref="BT171:BT173"/>
    <mergeCell ref="BU171:BU173"/>
    <mergeCell ref="BV171:BV173"/>
    <mergeCell ref="BW171:BW173"/>
    <mergeCell ref="BX171:BX173"/>
    <mergeCell ref="BY171:BY173"/>
    <mergeCell ref="BZ171:BZ173"/>
    <mergeCell ref="CM171:CM173"/>
    <mergeCell ref="E174:E176"/>
    <mergeCell ref="L174:L176"/>
    <mergeCell ref="M174:M176"/>
    <mergeCell ref="N174:N176"/>
    <mergeCell ref="O174:O176"/>
    <mergeCell ref="AP174:AP176"/>
    <mergeCell ref="AS174:AS176"/>
    <mergeCell ref="AU174:AU176"/>
    <mergeCell ref="AX174:AX176"/>
    <mergeCell ref="BR174:BR176"/>
    <mergeCell ref="BS174:BS176"/>
    <mergeCell ref="BT174:BT176"/>
    <mergeCell ref="BU174:BU176"/>
    <mergeCell ref="BV174:BV176"/>
    <mergeCell ref="BW174:BW176"/>
    <mergeCell ref="BX174:BX176"/>
    <mergeCell ref="BY174:BY176"/>
    <mergeCell ref="BZ174:BZ176"/>
    <mergeCell ref="CM174:CM176"/>
    <mergeCell ref="E177:E179"/>
    <mergeCell ref="L177:L179"/>
    <mergeCell ref="M177:M179"/>
    <mergeCell ref="N177:N179"/>
    <mergeCell ref="O177:O179"/>
    <mergeCell ref="AP177:AP179"/>
    <mergeCell ref="AS177:AS179"/>
    <mergeCell ref="AU177:AU179"/>
    <mergeCell ref="AX177:AX179"/>
    <mergeCell ref="BR177:BR179"/>
    <mergeCell ref="BS177:BS179"/>
    <mergeCell ref="BT177:BT179"/>
    <mergeCell ref="BU177:BU179"/>
    <mergeCell ref="BV177:BV179"/>
    <mergeCell ref="BW177:BW179"/>
    <mergeCell ref="BX177:BX179"/>
    <mergeCell ref="BY177:BY179"/>
    <mergeCell ref="BZ177:BZ179"/>
    <mergeCell ref="CM177:CM179"/>
    <mergeCell ref="E180:E182"/>
    <mergeCell ref="L180:L182"/>
    <mergeCell ref="M180:M182"/>
    <mergeCell ref="N180:N182"/>
    <mergeCell ref="O180:O182"/>
    <mergeCell ref="AP180:AP182"/>
    <mergeCell ref="AS180:AS182"/>
    <mergeCell ref="AU180:AU182"/>
    <mergeCell ref="AX180:AX182"/>
    <mergeCell ref="BR180:BR182"/>
    <mergeCell ref="BS180:BS182"/>
    <mergeCell ref="BT180:BT182"/>
    <mergeCell ref="BU180:BU182"/>
    <mergeCell ref="BV180:BV182"/>
    <mergeCell ref="BW180:BW182"/>
    <mergeCell ref="BX180:BX182"/>
    <mergeCell ref="BY180:BY182"/>
    <mergeCell ref="BZ180:BZ182"/>
    <mergeCell ref="CM180:CM182"/>
    <mergeCell ref="E183:E185"/>
    <mergeCell ref="L183:L185"/>
    <mergeCell ref="M183:M185"/>
    <mergeCell ref="N183:N185"/>
    <mergeCell ref="O183:O185"/>
    <mergeCell ref="AP183:AP185"/>
    <mergeCell ref="AS183:AS185"/>
    <mergeCell ref="AU183:AU185"/>
    <mergeCell ref="AX183:AX185"/>
    <mergeCell ref="BR183:BR185"/>
    <mergeCell ref="BS183:BS185"/>
    <mergeCell ref="BT183:BT185"/>
    <mergeCell ref="BU183:BU185"/>
    <mergeCell ref="BV183:BV185"/>
    <mergeCell ref="BW183:BW185"/>
    <mergeCell ref="BX183:BX185"/>
    <mergeCell ref="BY183:BY185"/>
    <mergeCell ref="BZ183:BZ185"/>
    <mergeCell ref="CM183:CM185"/>
    <mergeCell ref="E186:E188"/>
    <mergeCell ref="L186:L188"/>
    <mergeCell ref="M186:M188"/>
    <mergeCell ref="N186:N188"/>
    <mergeCell ref="O186:O188"/>
    <mergeCell ref="AP186:AP188"/>
    <mergeCell ref="AS186:AS188"/>
    <mergeCell ref="AU186:AU188"/>
    <mergeCell ref="AX186:AX188"/>
    <mergeCell ref="BR186:BR188"/>
    <mergeCell ref="BS186:BS188"/>
    <mergeCell ref="BT186:BT188"/>
    <mergeCell ref="BU186:BU188"/>
    <mergeCell ref="BV186:BV188"/>
    <mergeCell ref="BW186:BW188"/>
    <mergeCell ref="BX186:BX188"/>
    <mergeCell ref="BY186:BY188"/>
    <mergeCell ref="BZ186:BZ188"/>
    <mergeCell ref="CM186:CM188"/>
    <mergeCell ref="E189:E191"/>
    <mergeCell ref="L189:L191"/>
    <mergeCell ref="M189:M191"/>
    <mergeCell ref="N189:N191"/>
    <mergeCell ref="O189:O191"/>
    <mergeCell ref="AP189:AP191"/>
    <mergeCell ref="AS189:AS191"/>
    <mergeCell ref="AU189:AU191"/>
    <mergeCell ref="AX189:AX191"/>
    <mergeCell ref="BR189:BR191"/>
    <mergeCell ref="BS189:BS191"/>
    <mergeCell ref="BT189:BT191"/>
    <mergeCell ref="BU189:BU191"/>
    <mergeCell ref="BV189:BV191"/>
    <mergeCell ref="BW189:BW191"/>
    <mergeCell ref="BX189:BX191"/>
    <mergeCell ref="BY189:BY191"/>
    <mergeCell ref="BZ189:BZ191"/>
    <mergeCell ref="CM189:CM191"/>
    <mergeCell ref="E192:E194"/>
    <mergeCell ref="L192:L194"/>
    <mergeCell ref="M192:M194"/>
    <mergeCell ref="N192:N194"/>
    <mergeCell ref="O192:O194"/>
    <mergeCell ref="AP192:AP194"/>
    <mergeCell ref="AS192:AS194"/>
    <mergeCell ref="AU192:AU194"/>
    <mergeCell ref="AX192:AX194"/>
    <mergeCell ref="BR192:BR194"/>
    <mergeCell ref="BS192:BS194"/>
    <mergeCell ref="BT192:BT194"/>
    <mergeCell ref="BU192:BU194"/>
    <mergeCell ref="BV192:BV194"/>
    <mergeCell ref="BW192:BW194"/>
    <mergeCell ref="BX192:BX194"/>
    <mergeCell ref="BY192:BY194"/>
    <mergeCell ref="BZ192:BZ194"/>
    <mergeCell ref="CM192:CM194"/>
    <mergeCell ref="E195:E197"/>
    <mergeCell ref="L195:L197"/>
    <mergeCell ref="M195:M197"/>
    <mergeCell ref="N195:N197"/>
    <mergeCell ref="O195:O197"/>
    <mergeCell ref="AP195:AP197"/>
    <mergeCell ref="AS195:AS197"/>
    <mergeCell ref="AU195:AU197"/>
    <mergeCell ref="AX195:AX197"/>
    <mergeCell ref="BR195:BR197"/>
    <mergeCell ref="BS195:BS197"/>
    <mergeCell ref="BT195:BT197"/>
    <mergeCell ref="BU195:BU197"/>
    <mergeCell ref="BV195:BV197"/>
    <mergeCell ref="BW195:BW197"/>
    <mergeCell ref="BX195:BX197"/>
    <mergeCell ref="BY195:BY197"/>
    <mergeCell ref="BZ195:BZ197"/>
    <mergeCell ref="CM195:CM197"/>
    <mergeCell ref="E198:E200"/>
    <mergeCell ref="L198:L200"/>
    <mergeCell ref="M198:M200"/>
    <mergeCell ref="N198:N200"/>
    <mergeCell ref="O198:O200"/>
    <mergeCell ref="AP198:AP200"/>
    <mergeCell ref="AS198:AS200"/>
    <mergeCell ref="AU198:AU200"/>
    <mergeCell ref="AX198:AX200"/>
    <mergeCell ref="BR198:BR200"/>
    <mergeCell ref="BS198:BS200"/>
    <mergeCell ref="BT198:BT200"/>
    <mergeCell ref="BU198:BU200"/>
    <mergeCell ref="BV198:BV200"/>
    <mergeCell ref="BW198:BW200"/>
    <mergeCell ref="BX198:BX200"/>
    <mergeCell ref="BY198:BY200"/>
    <mergeCell ref="BZ198:BZ200"/>
    <mergeCell ref="CM198:CM200"/>
    <mergeCell ref="E201:E203"/>
    <mergeCell ref="L201:L203"/>
    <mergeCell ref="M201:M203"/>
    <mergeCell ref="N201:N203"/>
    <mergeCell ref="O201:O203"/>
    <mergeCell ref="AP201:AP203"/>
    <mergeCell ref="AS201:AS203"/>
    <mergeCell ref="AU201:AU203"/>
    <mergeCell ref="AX201:AX203"/>
    <mergeCell ref="BR201:BR203"/>
    <mergeCell ref="BS201:BS203"/>
    <mergeCell ref="BT201:BT203"/>
    <mergeCell ref="BU201:BU203"/>
    <mergeCell ref="BV201:BV203"/>
    <mergeCell ref="BW201:BW203"/>
    <mergeCell ref="BX201:BX203"/>
    <mergeCell ref="BY201:BY203"/>
    <mergeCell ref="BZ201:BZ203"/>
    <mergeCell ref="CM201:CM203"/>
    <mergeCell ref="E204:E206"/>
    <mergeCell ref="L204:L206"/>
    <mergeCell ref="M204:M206"/>
    <mergeCell ref="N204:N206"/>
    <mergeCell ref="O204:O206"/>
    <mergeCell ref="AP204:AP206"/>
    <mergeCell ref="AS204:AS206"/>
    <mergeCell ref="AU204:AU206"/>
    <mergeCell ref="AX204:AX206"/>
    <mergeCell ref="BR204:BR206"/>
    <mergeCell ref="BS204:BS206"/>
    <mergeCell ref="BT204:BT206"/>
    <mergeCell ref="BU204:BU206"/>
    <mergeCell ref="BV204:BV206"/>
    <mergeCell ref="BW204:BW206"/>
    <mergeCell ref="BX204:BX206"/>
    <mergeCell ref="BY204:BY206"/>
    <mergeCell ref="BZ204:BZ206"/>
    <mergeCell ref="CM204:CM206"/>
    <mergeCell ref="E207:E209"/>
    <mergeCell ref="L207:L209"/>
    <mergeCell ref="M207:M209"/>
    <mergeCell ref="N207:N209"/>
    <mergeCell ref="O207:O209"/>
    <mergeCell ref="AP207:AP209"/>
    <mergeCell ref="AS207:AS209"/>
    <mergeCell ref="AU207:AU209"/>
    <mergeCell ref="AX207:AX209"/>
    <mergeCell ref="BR207:BR209"/>
    <mergeCell ref="BS207:BS209"/>
    <mergeCell ref="BT207:BT209"/>
    <mergeCell ref="BU207:BU209"/>
    <mergeCell ref="BV207:BV209"/>
    <mergeCell ref="BW207:BW209"/>
    <mergeCell ref="BX207:BX209"/>
    <mergeCell ref="BY207:BY209"/>
    <mergeCell ref="BZ207:BZ209"/>
    <mergeCell ref="CM207:CM209"/>
    <mergeCell ref="E210:E212"/>
    <mergeCell ref="L210:L212"/>
    <mergeCell ref="M210:M212"/>
    <mergeCell ref="N210:N212"/>
    <mergeCell ref="O210:O212"/>
    <mergeCell ref="AP210:AP212"/>
    <mergeCell ref="AS210:AS212"/>
    <mergeCell ref="AU210:AU212"/>
    <mergeCell ref="AX210:AX212"/>
    <mergeCell ref="BR210:BR212"/>
    <mergeCell ref="BS210:BS212"/>
    <mergeCell ref="BT210:BT212"/>
    <mergeCell ref="BU210:BU212"/>
    <mergeCell ref="BV210:BV212"/>
    <mergeCell ref="BW210:BW212"/>
    <mergeCell ref="BX210:BX212"/>
    <mergeCell ref="BY210:BY212"/>
    <mergeCell ref="BZ210:BZ212"/>
    <mergeCell ref="CM210:CM212"/>
    <mergeCell ref="E213:E215"/>
    <mergeCell ref="L213:L215"/>
    <mergeCell ref="M213:M215"/>
    <mergeCell ref="N213:N215"/>
    <mergeCell ref="O213:O215"/>
    <mergeCell ref="AP213:AP215"/>
    <mergeCell ref="AS213:AS215"/>
    <mergeCell ref="AU213:AU215"/>
    <mergeCell ref="AX213:AX215"/>
    <mergeCell ref="BR213:BR215"/>
    <mergeCell ref="BS213:BS215"/>
    <mergeCell ref="BT213:BT215"/>
    <mergeCell ref="BU213:BU215"/>
    <mergeCell ref="BV213:BV215"/>
    <mergeCell ref="BW213:BW215"/>
    <mergeCell ref="BX213:BX215"/>
    <mergeCell ref="BY213:BY215"/>
    <mergeCell ref="BZ213:BZ215"/>
    <mergeCell ref="CM213:CM215"/>
    <mergeCell ref="E216:E218"/>
    <mergeCell ref="L216:L218"/>
    <mergeCell ref="M216:M218"/>
    <mergeCell ref="N216:N218"/>
    <mergeCell ref="O216:O218"/>
    <mergeCell ref="AP216:AP218"/>
    <mergeCell ref="AS216:AS218"/>
    <mergeCell ref="AU216:AU218"/>
    <mergeCell ref="AX216:AX218"/>
    <mergeCell ref="BR216:BR218"/>
    <mergeCell ref="BS216:BS218"/>
    <mergeCell ref="BT216:BT218"/>
    <mergeCell ref="BU216:BU218"/>
    <mergeCell ref="BV216:BV218"/>
    <mergeCell ref="BW216:BW218"/>
    <mergeCell ref="BX216:BX218"/>
    <mergeCell ref="BY216:BY218"/>
    <mergeCell ref="BZ216:BZ218"/>
    <mergeCell ref="CM216:CM218"/>
    <mergeCell ref="E219:E221"/>
    <mergeCell ref="L219:L221"/>
    <mergeCell ref="M219:M221"/>
    <mergeCell ref="N219:N221"/>
    <mergeCell ref="O219:O221"/>
    <mergeCell ref="AP219:AP221"/>
    <mergeCell ref="AS219:AS221"/>
    <mergeCell ref="AU219:AU221"/>
    <mergeCell ref="AX219:AX221"/>
    <mergeCell ref="BR219:BR221"/>
    <mergeCell ref="BS219:BS221"/>
    <mergeCell ref="BT219:BT221"/>
    <mergeCell ref="BU219:BU221"/>
    <mergeCell ref="BV219:BV221"/>
    <mergeCell ref="BW219:BW221"/>
    <mergeCell ref="BX219:BX221"/>
    <mergeCell ref="BY219:BY221"/>
    <mergeCell ref="BZ219:BZ221"/>
    <mergeCell ref="CM219:CM221"/>
    <mergeCell ref="E222:E224"/>
    <mergeCell ref="L222:L224"/>
    <mergeCell ref="M222:M224"/>
    <mergeCell ref="N222:N224"/>
    <mergeCell ref="O222:O224"/>
    <mergeCell ref="AP222:AP224"/>
    <mergeCell ref="AS222:AS224"/>
    <mergeCell ref="AU222:AU224"/>
    <mergeCell ref="AX222:AX224"/>
    <mergeCell ref="BR222:BR224"/>
    <mergeCell ref="BS222:BS224"/>
    <mergeCell ref="BT222:BT224"/>
    <mergeCell ref="BU222:BU224"/>
    <mergeCell ref="BV222:BV224"/>
    <mergeCell ref="BW222:BW224"/>
    <mergeCell ref="BX222:BX224"/>
    <mergeCell ref="BY222:BY224"/>
    <mergeCell ref="BZ222:BZ224"/>
    <mergeCell ref="CM222:CM224"/>
    <mergeCell ref="E225:E227"/>
    <mergeCell ref="L225:L227"/>
    <mergeCell ref="M225:M227"/>
    <mergeCell ref="N225:N227"/>
    <mergeCell ref="O225:O227"/>
    <mergeCell ref="AP225:AP227"/>
    <mergeCell ref="AS225:AS227"/>
    <mergeCell ref="AU225:AU227"/>
    <mergeCell ref="AX225:AX227"/>
    <mergeCell ref="BR225:BR227"/>
    <mergeCell ref="BS225:BS227"/>
    <mergeCell ref="BT225:BT227"/>
    <mergeCell ref="BU225:BU227"/>
    <mergeCell ref="BV225:BV227"/>
    <mergeCell ref="BW225:BW227"/>
    <mergeCell ref="BX225:BX227"/>
    <mergeCell ref="BY225:BY227"/>
    <mergeCell ref="BZ225:BZ227"/>
    <mergeCell ref="CM225:CM227"/>
    <mergeCell ref="E228:E230"/>
    <mergeCell ref="L228:L230"/>
    <mergeCell ref="M228:M230"/>
    <mergeCell ref="N228:N230"/>
    <mergeCell ref="O228:O230"/>
    <mergeCell ref="AP228:AP230"/>
    <mergeCell ref="AS228:AS230"/>
    <mergeCell ref="AU228:AU230"/>
    <mergeCell ref="AX228:AX230"/>
    <mergeCell ref="BR228:BR230"/>
    <mergeCell ref="BS228:BS230"/>
    <mergeCell ref="BT228:BT230"/>
    <mergeCell ref="BU228:BU230"/>
    <mergeCell ref="BV228:BV230"/>
    <mergeCell ref="BW228:BW230"/>
    <mergeCell ref="BX228:BX230"/>
    <mergeCell ref="BY228:BY230"/>
    <mergeCell ref="BZ228:BZ230"/>
    <mergeCell ref="CM228:CM230"/>
    <mergeCell ref="E231:E233"/>
    <mergeCell ref="L231:L233"/>
    <mergeCell ref="M231:M233"/>
    <mergeCell ref="N231:N233"/>
    <mergeCell ref="O231:O233"/>
    <mergeCell ref="AP231:AP233"/>
    <mergeCell ref="AS231:AS233"/>
    <mergeCell ref="AU231:AU233"/>
    <mergeCell ref="AX231:AX233"/>
    <mergeCell ref="BR231:BR233"/>
    <mergeCell ref="BS231:BS233"/>
    <mergeCell ref="BT231:BT233"/>
    <mergeCell ref="BU231:BU233"/>
    <mergeCell ref="BV231:BV233"/>
    <mergeCell ref="BW231:BW233"/>
    <mergeCell ref="BX231:BX233"/>
    <mergeCell ref="BY231:BY233"/>
    <mergeCell ref="BZ231:BZ233"/>
    <mergeCell ref="CM231:CM233"/>
    <mergeCell ref="E234:E236"/>
    <mergeCell ref="L234:L236"/>
    <mergeCell ref="M234:M236"/>
    <mergeCell ref="N234:N236"/>
    <mergeCell ref="O234:O236"/>
    <mergeCell ref="AP234:AP236"/>
    <mergeCell ref="AS234:AS236"/>
    <mergeCell ref="AU234:AU236"/>
    <mergeCell ref="AX234:AX236"/>
    <mergeCell ref="BR234:BR236"/>
    <mergeCell ref="BS234:BS236"/>
    <mergeCell ref="BT234:BT236"/>
    <mergeCell ref="BU234:BU236"/>
    <mergeCell ref="BV234:BV236"/>
    <mergeCell ref="BW234:BW236"/>
    <mergeCell ref="BX234:BX236"/>
    <mergeCell ref="BY234:BY236"/>
    <mergeCell ref="BZ234:BZ236"/>
    <mergeCell ref="CM234:CM236"/>
    <mergeCell ref="E237:E239"/>
    <mergeCell ref="L237:L239"/>
    <mergeCell ref="M237:M239"/>
    <mergeCell ref="N237:N239"/>
    <mergeCell ref="O237:O239"/>
    <mergeCell ref="AP237:AP239"/>
    <mergeCell ref="AS237:AS239"/>
    <mergeCell ref="AU237:AU239"/>
    <mergeCell ref="AX237:AX239"/>
    <mergeCell ref="BR237:BR239"/>
    <mergeCell ref="BS237:BS239"/>
    <mergeCell ref="BT237:BT239"/>
    <mergeCell ref="BU237:BU239"/>
    <mergeCell ref="BV237:BV239"/>
    <mergeCell ref="BW237:BW239"/>
    <mergeCell ref="BX237:BX239"/>
    <mergeCell ref="BY237:BY239"/>
    <mergeCell ref="BZ237:BZ239"/>
    <mergeCell ref="CM237:CM239"/>
    <mergeCell ref="E240:E242"/>
    <mergeCell ref="L240:L242"/>
    <mergeCell ref="M240:M242"/>
    <mergeCell ref="N240:N242"/>
    <mergeCell ref="O240:O242"/>
    <mergeCell ref="AP240:AP242"/>
    <mergeCell ref="AS240:AS242"/>
    <mergeCell ref="AU240:AU242"/>
    <mergeCell ref="AX240:AX242"/>
    <mergeCell ref="BR240:BR242"/>
    <mergeCell ref="BS240:BS242"/>
    <mergeCell ref="BT240:BT242"/>
    <mergeCell ref="BU240:BU242"/>
    <mergeCell ref="BV240:BV242"/>
    <mergeCell ref="BW240:BW242"/>
    <mergeCell ref="BX240:BX242"/>
    <mergeCell ref="BY240:BY242"/>
    <mergeCell ref="BZ240:BZ242"/>
    <mergeCell ref="CM240:CM242"/>
    <mergeCell ref="E243:E245"/>
    <mergeCell ref="L243:L245"/>
    <mergeCell ref="M243:M245"/>
    <mergeCell ref="N243:N245"/>
    <mergeCell ref="O243:O245"/>
    <mergeCell ref="AP243:AP245"/>
    <mergeCell ref="AS243:AS245"/>
    <mergeCell ref="AU243:AU245"/>
    <mergeCell ref="AX243:AX245"/>
    <mergeCell ref="BR243:BR245"/>
    <mergeCell ref="BS243:BS245"/>
    <mergeCell ref="BT243:BT245"/>
    <mergeCell ref="BU243:BU245"/>
    <mergeCell ref="BV243:BV245"/>
    <mergeCell ref="BW243:BW245"/>
    <mergeCell ref="BX243:BX245"/>
    <mergeCell ref="BY243:BY245"/>
    <mergeCell ref="BZ243:BZ245"/>
    <mergeCell ref="CM243:CM245"/>
    <mergeCell ref="E246:E248"/>
    <mergeCell ref="L246:L248"/>
    <mergeCell ref="M246:M248"/>
    <mergeCell ref="N246:N248"/>
    <mergeCell ref="O246:O248"/>
    <mergeCell ref="AP246:AP248"/>
    <mergeCell ref="AS246:AS248"/>
    <mergeCell ref="AU246:AU248"/>
    <mergeCell ref="AX246:AX248"/>
    <mergeCell ref="BR246:BR248"/>
    <mergeCell ref="BS246:BS248"/>
    <mergeCell ref="BT246:BT248"/>
    <mergeCell ref="BU246:BU248"/>
    <mergeCell ref="BV246:BV248"/>
    <mergeCell ref="BW246:BW248"/>
    <mergeCell ref="BX246:BX248"/>
    <mergeCell ref="BY246:BY248"/>
    <mergeCell ref="BZ246:BZ248"/>
    <mergeCell ref="CM246:CM248"/>
    <mergeCell ref="E249:E251"/>
    <mergeCell ref="L249:L251"/>
    <mergeCell ref="M249:M251"/>
    <mergeCell ref="N249:N251"/>
    <mergeCell ref="O249:O251"/>
    <mergeCell ref="AP249:AP251"/>
    <mergeCell ref="AS249:AS251"/>
    <mergeCell ref="AU249:AU251"/>
    <mergeCell ref="AX249:AX251"/>
    <mergeCell ref="BR249:BR251"/>
    <mergeCell ref="BS249:BS251"/>
    <mergeCell ref="BT249:BT251"/>
    <mergeCell ref="BU249:BU251"/>
    <mergeCell ref="BV249:BV251"/>
    <mergeCell ref="BW249:BW251"/>
    <mergeCell ref="BX249:BX251"/>
    <mergeCell ref="BY249:BY251"/>
    <mergeCell ref="BZ249:BZ251"/>
    <mergeCell ref="CM249:CM251"/>
    <mergeCell ref="E252:E254"/>
    <mergeCell ref="L252:L254"/>
    <mergeCell ref="M252:M254"/>
    <mergeCell ref="N252:N254"/>
    <mergeCell ref="O252:O254"/>
    <mergeCell ref="AP252:AP254"/>
    <mergeCell ref="AS252:AS254"/>
    <mergeCell ref="AU252:AU254"/>
    <mergeCell ref="AX252:AX254"/>
    <mergeCell ref="BR252:BR254"/>
    <mergeCell ref="BS252:BS254"/>
    <mergeCell ref="BT252:BT254"/>
    <mergeCell ref="BU252:BU254"/>
    <mergeCell ref="BV252:BV254"/>
    <mergeCell ref="BW252:BW254"/>
    <mergeCell ref="BX252:BX254"/>
    <mergeCell ref="BY252:BY254"/>
    <mergeCell ref="BZ252:BZ254"/>
    <mergeCell ref="CM252:CM254"/>
    <mergeCell ref="E255:E257"/>
    <mergeCell ref="L255:L257"/>
    <mergeCell ref="M255:M257"/>
    <mergeCell ref="N255:N257"/>
    <mergeCell ref="O255:O257"/>
    <mergeCell ref="AP255:AP257"/>
    <mergeCell ref="AS255:AS257"/>
    <mergeCell ref="AU255:AU257"/>
    <mergeCell ref="AX255:AX257"/>
    <mergeCell ref="BR255:BR257"/>
    <mergeCell ref="BS255:BS257"/>
    <mergeCell ref="BT255:BT257"/>
    <mergeCell ref="BU255:BU257"/>
    <mergeCell ref="BV255:BV257"/>
    <mergeCell ref="BW255:BW257"/>
    <mergeCell ref="BX255:BX257"/>
    <mergeCell ref="BY255:BY257"/>
    <mergeCell ref="BZ255:BZ257"/>
    <mergeCell ref="CM255:CM257"/>
    <mergeCell ref="E258:E260"/>
    <mergeCell ref="L258:L260"/>
    <mergeCell ref="M258:M260"/>
    <mergeCell ref="N258:N260"/>
    <mergeCell ref="O258:O260"/>
    <mergeCell ref="AP258:AP260"/>
    <mergeCell ref="AS258:AS260"/>
    <mergeCell ref="AU258:AU260"/>
    <mergeCell ref="AX258:AX260"/>
    <mergeCell ref="BR258:BR260"/>
    <mergeCell ref="BS258:BS260"/>
    <mergeCell ref="BT258:BT260"/>
    <mergeCell ref="BU258:BU260"/>
    <mergeCell ref="BV258:BV260"/>
    <mergeCell ref="BW258:BW260"/>
    <mergeCell ref="BX258:BX260"/>
    <mergeCell ref="BY258:BY260"/>
    <mergeCell ref="BZ258:BZ260"/>
    <mergeCell ref="CM258:CM260"/>
    <mergeCell ref="E261:E263"/>
    <mergeCell ref="L261:L263"/>
    <mergeCell ref="M261:M263"/>
    <mergeCell ref="N261:N263"/>
    <mergeCell ref="O261:O263"/>
    <mergeCell ref="AP261:AP263"/>
    <mergeCell ref="AS261:AS263"/>
    <mergeCell ref="AU261:AU263"/>
    <mergeCell ref="AX261:AX263"/>
    <mergeCell ref="BR261:BR263"/>
    <mergeCell ref="BS261:BS263"/>
    <mergeCell ref="BT261:BT263"/>
    <mergeCell ref="BU261:BU263"/>
    <mergeCell ref="BV261:BV263"/>
    <mergeCell ref="BW261:BW263"/>
    <mergeCell ref="BX261:BX263"/>
    <mergeCell ref="BY261:BY263"/>
    <mergeCell ref="BZ261:BZ263"/>
    <mergeCell ref="CM261:CM263"/>
    <mergeCell ref="E264:E266"/>
    <mergeCell ref="L264:L266"/>
    <mergeCell ref="M264:M266"/>
    <mergeCell ref="N264:N266"/>
    <mergeCell ref="O264:O266"/>
    <mergeCell ref="AP264:AP266"/>
    <mergeCell ref="AS264:AS266"/>
    <mergeCell ref="AU264:AU266"/>
    <mergeCell ref="AX264:AX266"/>
    <mergeCell ref="BR264:BR266"/>
    <mergeCell ref="BS264:BS266"/>
    <mergeCell ref="BT264:BT266"/>
    <mergeCell ref="BU264:BU266"/>
    <mergeCell ref="BV264:BV266"/>
    <mergeCell ref="BW264:BW266"/>
    <mergeCell ref="BX264:BX266"/>
    <mergeCell ref="BY264:BY266"/>
    <mergeCell ref="BZ264:BZ266"/>
    <mergeCell ref="CM264:CM266"/>
    <mergeCell ref="E267:E269"/>
    <mergeCell ref="L267:L269"/>
    <mergeCell ref="M267:M269"/>
    <mergeCell ref="N267:N269"/>
    <mergeCell ref="O267:O269"/>
    <mergeCell ref="AP267:AP269"/>
    <mergeCell ref="AS267:AS269"/>
    <mergeCell ref="AU267:AU269"/>
    <mergeCell ref="AX267:AX269"/>
    <mergeCell ref="BR267:BR269"/>
    <mergeCell ref="BS267:BS269"/>
    <mergeCell ref="BT267:BT269"/>
    <mergeCell ref="BU267:BU269"/>
    <mergeCell ref="BV267:BV269"/>
    <mergeCell ref="BW267:BW269"/>
    <mergeCell ref="BX267:BX269"/>
    <mergeCell ref="BY267:BY269"/>
    <mergeCell ref="BZ267:BZ269"/>
    <mergeCell ref="CM267:CM269"/>
    <mergeCell ref="E270:E272"/>
    <mergeCell ref="L270:L272"/>
    <mergeCell ref="M270:M272"/>
    <mergeCell ref="N270:N272"/>
    <mergeCell ref="O270:O272"/>
    <mergeCell ref="AP270:AP272"/>
    <mergeCell ref="AS270:AS272"/>
    <mergeCell ref="AU270:AU272"/>
    <mergeCell ref="AX270:AX272"/>
    <mergeCell ref="BR270:BR272"/>
    <mergeCell ref="BS270:BS272"/>
    <mergeCell ref="BT270:BT272"/>
    <mergeCell ref="BU270:BU272"/>
    <mergeCell ref="BV270:BV272"/>
    <mergeCell ref="BW270:BW272"/>
    <mergeCell ref="BX270:BX272"/>
    <mergeCell ref="BY270:BY272"/>
    <mergeCell ref="BZ270:BZ272"/>
    <mergeCell ref="CM270:CM272"/>
    <mergeCell ref="E273:E275"/>
    <mergeCell ref="L273:L275"/>
    <mergeCell ref="M273:M275"/>
    <mergeCell ref="N273:N275"/>
    <mergeCell ref="O273:O275"/>
    <mergeCell ref="AP273:AP275"/>
    <mergeCell ref="AS273:AS275"/>
    <mergeCell ref="AU273:AU275"/>
    <mergeCell ref="AX273:AX275"/>
    <mergeCell ref="BR273:BR275"/>
    <mergeCell ref="BS273:BS275"/>
    <mergeCell ref="BT273:BT275"/>
    <mergeCell ref="BU273:BU275"/>
    <mergeCell ref="BV273:BV275"/>
    <mergeCell ref="BW273:BW275"/>
    <mergeCell ref="BX273:BX275"/>
    <mergeCell ref="BY273:BY275"/>
    <mergeCell ref="BZ273:BZ275"/>
    <mergeCell ref="CM273:CM275"/>
    <mergeCell ref="E276:E278"/>
    <mergeCell ref="L276:L278"/>
    <mergeCell ref="M276:M278"/>
    <mergeCell ref="N276:N278"/>
    <mergeCell ref="O276:O278"/>
    <mergeCell ref="AP276:AP278"/>
    <mergeCell ref="AS276:AS278"/>
    <mergeCell ref="AU276:AU278"/>
    <mergeCell ref="AX276:AX278"/>
    <mergeCell ref="BR276:BR278"/>
    <mergeCell ref="BS276:BS278"/>
    <mergeCell ref="BT276:BT278"/>
    <mergeCell ref="BU276:BU278"/>
    <mergeCell ref="BV276:BV278"/>
    <mergeCell ref="BW276:BW278"/>
    <mergeCell ref="BX276:BX278"/>
    <mergeCell ref="BY276:BY278"/>
    <mergeCell ref="BZ276:BZ278"/>
    <mergeCell ref="CM276:CM278"/>
    <mergeCell ref="E279:E281"/>
    <mergeCell ref="L279:L281"/>
    <mergeCell ref="M279:M281"/>
    <mergeCell ref="N279:N281"/>
    <mergeCell ref="O279:O281"/>
    <mergeCell ref="AP279:AP281"/>
    <mergeCell ref="AS279:AS281"/>
    <mergeCell ref="AU279:AU281"/>
    <mergeCell ref="AX279:AX281"/>
    <mergeCell ref="BR279:BR281"/>
    <mergeCell ref="BS279:BS281"/>
    <mergeCell ref="BT279:BT281"/>
    <mergeCell ref="BU279:BU281"/>
    <mergeCell ref="BV279:BV281"/>
    <mergeCell ref="BW279:BW281"/>
    <mergeCell ref="BX279:BX281"/>
    <mergeCell ref="BY279:BY281"/>
    <mergeCell ref="BZ279:BZ281"/>
    <mergeCell ref="CM279:CM281"/>
    <mergeCell ref="E282:E284"/>
    <mergeCell ref="L282:L284"/>
    <mergeCell ref="M282:M284"/>
    <mergeCell ref="N282:N284"/>
    <mergeCell ref="O282:O284"/>
    <mergeCell ref="AP282:AP284"/>
    <mergeCell ref="AS282:AS284"/>
    <mergeCell ref="AU282:AU284"/>
    <mergeCell ref="AX282:AX284"/>
    <mergeCell ref="BR282:BR284"/>
    <mergeCell ref="BS282:BS284"/>
    <mergeCell ref="BT282:BT284"/>
    <mergeCell ref="BU282:BU284"/>
    <mergeCell ref="BV282:BV284"/>
    <mergeCell ref="BW282:BW284"/>
    <mergeCell ref="BX282:BX284"/>
    <mergeCell ref="BY282:BY284"/>
    <mergeCell ref="BZ282:BZ284"/>
    <mergeCell ref="CM282:CM284"/>
    <mergeCell ref="E285:E287"/>
    <mergeCell ref="L285:L287"/>
    <mergeCell ref="M285:M287"/>
    <mergeCell ref="N285:N287"/>
    <mergeCell ref="O285:O287"/>
    <mergeCell ref="AP285:AP287"/>
    <mergeCell ref="AS285:AS287"/>
    <mergeCell ref="AU285:AU287"/>
    <mergeCell ref="AX285:AX287"/>
    <mergeCell ref="BR285:BR287"/>
    <mergeCell ref="BS285:BS287"/>
    <mergeCell ref="BT285:BT287"/>
    <mergeCell ref="BU285:BU287"/>
    <mergeCell ref="BV285:BV287"/>
    <mergeCell ref="BW285:BW287"/>
    <mergeCell ref="BX285:BX287"/>
    <mergeCell ref="BY285:BY287"/>
    <mergeCell ref="BZ285:BZ287"/>
    <mergeCell ref="CM285:CM287"/>
    <mergeCell ref="E288:E290"/>
    <mergeCell ref="L288:L290"/>
    <mergeCell ref="M288:M290"/>
    <mergeCell ref="N288:N290"/>
    <mergeCell ref="O288:O290"/>
    <mergeCell ref="AP288:AP290"/>
    <mergeCell ref="AS288:AS290"/>
    <mergeCell ref="AU288:AU290"/>
    <mergeCell ref="AX288:AX290"/>
    <mergeCell ref="BR288:BR290"/>
    <mergeCell ref="BS288:BS290"/>
    <mergeCell ref="BT288:BT290"/>
    <mergeCell ref="BU288:BU290"/>
    <mergeCell ref="BV288:BV290"/>
    <mergeCell ref="BW288:BW290"/>
    <mergeCell ref="BX288:BX290"/>
    <mergeCell ref="BY288:BY290"/>
    <mergeCell ref="BZ288:BZ290"/>
    <mergeCell ref="CM288:CM290"/>
    <mergeCell ref="E291:E293"/>
    <mergeCell ref="L291:L293"/>
    <mergeCell ref="M291:M293"/>
    <mergeCell ref="N291:N293"/>
    <mergeCell ref="O291:O293"/>
    <mergeCell ref="AP291:AP293"/>
    <mergeCell ref="AS291:AS293"/>
    <mergeCell ref="AU291:AU293"/>
    <mergeCell ref="AX291:AX293"/>
    <mergeCell ref="BR291:BR293"/>
    <mergeCell ref="BS291:BS293"/>
    <mergeCell ref="BT291:BT293"/>
    <mergeCell ref="BU291:BU293"/>
    <mergeCell ref="BV291:BV293"/>
    <mergeCell ref="BW291:BW293"/>
    <mergeCell ref="BX291:BX293"/>
    <mergeCell ref="BY291:BY293"/>
    <mergeCell ref="BZ291:BZ293"/>
    <mergeCell ref="CM291:CM293"/>
    <mergeCell ref="E294:E296"/>
    <mergeCell ref="L294:L296"/>
    <mergeCell ref="M294:M296"/>
    <mergeCell ref="N294:N296"/>
    <mergeCell ref="O294:O296"/>
    <mergeCell ref="AP294:AP296"/>
    <mergeCell ref="AS294:AS296"/>
    <mergeCell ref="AU294:AU296"/>
    <mergeCell ref="AX294:AX296"/>
    <mergeCell ref="BR294:BR296"/>
    <mergeCell ref="BS294:BS296"/>
    <mergeCell ref="BT294:BT296"/>
    <mergeCell ref="BU294:BU296"/>
    <mergeCell ref="BV294:BV296"/>
    <mergeCell ref="BW294:BW296"/>
    <mergeCell ref="BX294:BX296"/>
    <mergeCell ref="BY294:BY296"/>
    <mergeCell ref="BZ294:BZ296"/>
    <mergeCell ref="CM294:CM296"/>
    <mergeCell ref="E297:E299"/>
    <mergeCell ref="L297:L299"/>
    <mergeCell ref="M297:M299"/>
    <mergeCell ref="N297:N299"/>
    <mergeCell ref="O297:O299"/>
    <mergeCell ref="AP297:AP299"/>
    <mergeCell ref="AS297:AS299"/>
    <mergeCell ref="AU297:AU299"/>
    <mergeCell ref="AX297:AX299"/>
    <mergeCell ref="BR297:BR299"/>
    <mergeCell ref="BS297:BS299"/>
    <mergeCell ref="BT297:BT299"/>
    <mergeCell ref="BU297:BU299"/>
    <mergeCell ref="BV297:BV299"/>
    <mergeCell ref="BW297:BW299"/>
    <mergeCell ref="BX297:BX299"/>
    <mergeCell ref="BY297:BY299"/>
    <mergeCell ref="BZ297:BZ299"/>
    <mergeCell ref="CM297:CM299"/>
    <mergeCell ref="E300:E302"/>
    <mergeCell ref="L300:L302"/>
    <mergeCell ref="M300:M302"/>
    <mergeCell ref="N300:N302"/>
    <mergeCell ref="O300:O302"/>
    <mergeCell ref="AP300:AP302"/>
    <mergeCell ref="AS300:AS302"/>
    <mergeCell ref="AU300:AU302"/>
    <mergeCell ref="AX300:AX302"/>
    <mergeCell ref="BR300:BR302"/>
    <mergeCell ref="BS300:BS302"/>
    <mergeCell ref="BT300:BT302"/>
    <mergeCell ref="BU300:BU302"/>
    <mergeCell ref="BV300:BV302"/>
    <mergeCell ref="BW300:BW302"/>
    <mergeCell ref="BX300:BX302"/>
    <mergeCell ref="BY300:BY302"/>
    <mergeCell ref="BZ300:BZ302"/>
    <mergeCell ref="CM300:CM302"/>
  </mergeCells>
  <conditionalFormatting sqref="M49:M50 M4:M5 M7:M8 M10:M11 M13:M14 M16:M17 M19:M20 M22:M23 M25:M26 M28:M29 M31:M32 M34:M35 M37:M38 M40:M41 M43:M44 M46:M47">
    <cfRule type="expression" priority="1" dxfId="0" stopIfTrue="1">
      <formula>#N/A</formula>
    </cfRule>
  </conditionalFormatting>
  <conditionalFormatting sqref="O49:O50 O4:O5 O7:O8 O10:O11 O13:O14 O16:O17 O19:O20 O22:O23 O25:O26 O28:O29 O31:O32 O34:O35 O37:O38 O40:O41 O43:O44 O46:O47">
    <cfRule type="expression" priority="2" dxfId="1" stopIfTrue="1">
      <formula>#N/A</formula>
    </cfRule>
  </conditionalFormatting>
  <conditionalFormatting sqref="L48:L50 L4:L44">
    <cfRule type="cellIs" priority="3" dxfId="2" operator="notBetween" stopIfTrue="1">
      <formula>0</formula>
      <formula>10</formula>
    </cfRule>
    <cfRule type="expression" priority="4" dxfId="3" stopIfTrue="1">
      <formula>#N/A</formula>
    </cfRule>
  </conditionalFormatting>
  <conditionalFormatting sqref="N7:N50 N58:N59 N64:N65 N70:N71 N76:N77 N82:N83 N88:N89 N94:N95 N100:N101 N106:N107 N112:N113 N118:N119 N124:N125 N130:N131 N136:N137 N142:N143 N148:N149 N4:N5">
    <cfRule type="expression" priority="5" dxfId="0" stopIfTrue="1">
      <formula>#N/A</formula>
    </cfRule>
  </conditionalFormatting>
  <conditionalFormatting sqref="M55:M56 M61:M62 M67:M68 M73:M74 M79:M80 M85:M86 M91:M92 M97:M98 M103:M104 M109:M110 M115:M116 M121:M122 M52:M53 M145:M146 M139:M140">
    <cfRule type="expression" priority="6" dxfId="0" stopIfTrue="1">
      <formula>#N/A</formula>
    </cfRule>
  </conditionalFormatting>
  <conditionalFormatting sqref="O55:O56 O61:O62 O67:O68 O73:O74 O79:O80 O85:O86 O91:O92 O97:O98 O103:O104 O109:O110 O115:O116 O121:O122 O127:O128 O133:O134 O139:O140 O145:O146 O52:O53">
    <cfRule type="expression" priority="7" dxfId="1" stopIfTrue="1">
      <formula>#N/A</formula>
    </cfRule>
  </conditionalFormatting>
  <conditionalFormatting sqref="L52:L56 L61:L62 L67:L68 L73:L74 L79:L80 L85:L86 L91:L92 L97:L98 L103:L104 L109:L110 L115:L116 L121:L122 L127:L128 L133:L134 L139:L140 L145:L146">
    <cfRule type="cellIs" priority="8" dxfId="2" operator="notBetween" stopIfTrue="1">
      <formula>0</formula>
      <formula>10</formula>
    </cfRule>
    <cfRule type="expression" priority="9" dxfId="3" stopIfTrue="1">
      <formula>#N/A</formula>
    </cfRule>
  </conditionalFormatting>
  <conditionalFormatting sqref="N52:N56 N61:N62 N67:N68 N73:N74 N79:N80 N85:N86 N91:N92 N97:N98 N103:N104 N109:N110 N115:N116 N121:N122 N127:N128 N133:N134 N139:N140 N145:N146">
    <cfRule type="expression" priority="10" dxfId="0" stopIfTrue="1">
      <formula>#N/A</formula>
    </cfRule>
  </conditionalFormatting>
  <conditionalFormatting sqref="M52:M53">
    <cfRule type="expression" priority="11" dxfId="0" stopIfTrue="1">
      <formula>#N/A</formula>
    </cfRule>
  </conditionalFormatting>
  <conditionalFormatting sqref="O52:O53">
    <cfRule type="expression" priority="12" dxfId="1" stopIfTrue="1">
      <formula>#N/A</formula>
    </cfRule>
  </conditionalFormatting>
  <conditionalFormatting sqref="L51:L53">
    <cfRule type="cellIs" priority="13" dxfId="2" operator="notBetween" stopIfTrue="1">
      <formula>0</formula>
      <formula>10</formula>
    </cfRule>
    <cfRule type="expression" priority="14" dxfId="3" stopIfTrue="1">
      <formula>#N/A</formula>
    </cfRule>
  </conditionalFormatting>
  <conditionalFormatting sqref="N51:N53">
    <cfRule type="expression" priority="15" dxfId="0" stopIfTrue="1">
      <formula>#N/A</formula>
    </cfRule>
  </conditionalFormatting>
  <conditionalFormatting sqref="M55:M56">
    <cfRule type="expression" priority="16" dxfId="0" stopIfTrue="1">
      <formula>#N/A</formula>
    </cfRule>
  </conditionalFormatting>
  <conditionalFormatting sqref="O55:O56">
    <cfRule type="expression" priority="17" dxfId="1" stopIfTrue="1">
      <formula>#N/A</formula>
    </cfRule>
  </conditionalFormatting>
  <conditionalFormatting sqref="L54:L56">
    <cfRule type="cellIs" priority="18" dxfId="2" operator="notBetween" stopIfTrue="1">
      <formula>0</formula>
      <formula>10</formula>
    </cfRule>
    <cfRule type="expression" priority="19" dxfId="3" stopIfTrue="1">
      <formula>#N/A</formula>
    </cfRule>
  </conditionalFormatting>
  <conditionalFormatting sqref="N54:N56">
    <cfRule type="expression" priority="20" dxfId="0" stopIfTrue="1">
      <formula>#N/A</formula>
    </cfRule>
  </conditionalFormatting>
  <conditionalFormatting sqref="M58:M59">
    <cfRule type="expression" priority="21" dxfId="0" stopIfTrue="1">
      <formula>#N/A</formula>
    </cfRule>
  </conditionalFormatting>
  <conditionalFormatting sqref="O58:O59">
    <cfRule type="expression" priority="22" dxfId="1" stopIfTrue="1">
      <formula>#N/A</formula>
    </cfRule>
  </conditionalFormatting>
  <conditionalFormatting sqref="L57:L59">
    <cfRule type="cellIs" priority="23" dxfId="2" operator="notBetween" stopIfTrue="1">
      <formula>0</formula>
      <formula>10</formula>
    </cfRule>
    <cfRule type="expression" priority="24" dxfId="3" stopIfTrue="1">
      <formula>#N/A</formula>
    </cfRule>
  </conditionalFormatting>
  <conditionalFormatting sqref="N57:N59">
    <cfRule type="expression" priority="25" dxfId="0" stopIfTrue="1">
      <formula>#N/A</formula>
    </cfRule>
  </conditionalFormatting>
  <conditionalFormatting sqref="M61:M62">
    <cfRule type="expression" priority="26" dxfId="0" stopIfTrue="1">
      <formula>#N/A</formula>
    </cfRule>
  </conditionalFormatting>
  <conditionalFormatting sqref="O61:O62">
    <cfRule type="expression" priority="27" dxfId="1" stopIfTrue="1">
      <formula>#N/A</formula>
    </cfRule>
  </conditionalFormatting>
  <conditionalFormatting sqref="L60:L62">
    <cfRule type="cellIs" priority="28" dxfId="2" operator="notBetween" stopIfTrue="1">
      <formula>0</formula>
      <formula>10</formula>
    </cfRule>
    <cfRule type="expression" priority="29" dxfId="3" stopIfTrue="1">
      <formula>#N/A</formula>
    </cfRule>
  </conditionalFormatting>
  <conditionalFormatting sqref="N60:N62">
    <cfRule type="expression" priority="30" dxfId="0" stopIfTrue="1">
      <formula>#N/A</formula>
    </cfRule>
  </conditionalFormatting>
  <conditionalFormatting sqref="M64:M65">
    <cfRule type="expression" priority="31" dxfId="0" stopIfTrue="1">
      <formula>#N/A</formula>
    </cfRule>
  </conditionalFormatting>
  <conditionalFormatting sqref="O64:O65">
    <cfRule type="expression" priority="32" dxfId="1" stopIfTrue="1">
      <formula>#N/A</formula>
    </cfRule>
  </conditionalFormatting>
  <conditionalFormatting sqref="L63:L65">
    <cfRule type="cellIs" priority="33" dxfId="2" operator="notBetween" stopIfTrue="1">
      <formula>0</formula>
      <formula>10</formula>
    </cfRule>
    <cfRule type="expression" priority="34" dxfId="3" stopIfTrue="1">
      <formula>#N/A</formula>
    </cfRule>
  </conditionalFormatting>
  <conditionalFormatting sqref="N63:N65">
    <cfRule type="expression" priority="35" dxfId="0" stopIfTrue="1">
      <formula>#N/A</formula>
    </cfRule>
  </conditionalFormatting>
  <conditionalFormatting sqref="M67:M68">
    <cfRule type="expression" priority="36" dxfId="0" stopIfTrue="1">
      <formula>#N/A</formula>
    </cfRule>
  </conditionalFormatting>
  <conditionalFormatting sqref="O67:O68">
    <cfRule type="expression" priority="37" dxfId="1" stopIfTrue="1">
      <formula>#N/A</formula>
    </cfRule>
  </conditionalFormatting>
  <conditionalFormatting sqref="L66:L68">
    <cfRule type="cellIs" priority="38" dxfId="2" operator="notBetween" stopIfTrue="1">
      <formula>0</formula>
      <formula>10</formula>
    </cfRule>
    <cfRule type="expression" priority="39" dxfId="3" stopIfTrue="1">
      <formula>#N/A</formula>
    </cfRule>
  </conditionalFormatting>
  <conditionalFormatting sqref="N66:N68">
    <cfRule type="expression" priority="40" dxfId="0" stopIfTrue="1">
      <formula>#N/A</formula>
    </cfRule>
  </conditionalFormatting>
  <conditionalFormatting sqref="M70:M71">
    <cfRule type="expression" priority="41" dxfId="0" stopIfTrue="1">
      <formula>#N/A</formula>
    </cfRule>
  </conditionalFormatting>
  <conditionalFormatting sqref="O70:O71">
    <cfRule type="expression" priority="42" dxfId="1" stopIfTrue="1">
      <formula>#N/A</formula>
    </cfRule>
  </conditionalFormatting>
  <conditionalFormatting sqref="L69:L71">
    <cfRule type="cellIs" priority="43" dxfId="2" operator="notBetween" stopIfTrue="1">
      <formula>0</formula>
      <formula>10</formula>
    </cfRule>
    <cfRule type="expression" priority="44" dxfId="3" stopIfTrue="1">
      <formula>#N/A</formula>
    </cfRule>
  </conditionalFormatting>
  <conditionalFormatting sqref="N69:N71">
    <cfRule type="expression" priority="45" dxfId="0" stopIfTrue="1">
      <formula>#N/A</formula>
    </cfRule>
  </conditionalFormatting>
  <conditionalFormatting sqref="M73:M74">
    <cfRule type="expression" priority="46" dxfId="0" stopIfTrue="1">
      <formula>#N/A</formula>
    </cfRule>
  </conditionalFormatting>
  <conditionalFormatting sqref="O73:O74">
    <cfRule type="expression" priority="47" dxfId="1" stopIfTrue="1">
      <formula>#N/A</formula>
    </cfRule>
  </conditionalFormatting>
  <conditionalFormatting sqref="L72:L74">
    <cfRule type="cellIs" priority="48" dxfId="2" operator="notBetween" stopIfTrue="1">
      <formula>0</formula>
      <formula>10</formula>
    </cfRule>
    <cfRule type="expression" priority="49" dxfId="3" stopIfTrue="1">
      <formula>#N/A</formula>
    </cfRule>
  </conditionalFormatting>
  <conditionalFormatting sqref="N72:N74">
    <cfRule type="expression" priority="50" dxfId="0" stopIfTrue="1">
      <formula>#N/A</formula>
    </cfRule>
  </conditionalFormatting>
  <conditionalFormatting sqref="M76:M77">
    <cfRule type="expression" priority="51" dxfId="0" stopIfTrue="1">
      <formula>#N/A</formula>
    </cfRule>
  </conditionalFormatting>
  <conditionalFormatting sqref="O76:O77">
    <cfRule type="expression" priority="52" dxfId="1" stopIfTrue="1">
      <formula>#N/A</formula>
    </cfRule>
  </conditionalFormatting>
  <conditionalFormatting sqref="L76:L77">
    <cfRule type="cellIs" priority="53" dxfId="2" operator="notBetween" stopIfTrue="1">
      <formula>0</formula>
      <formula>10</formula>
    </cfRule>
    <cfRule type="expression" priority="54" dxfId="3" stopIfTrue="1">
      <formula>#N/A</formula>
    </cfRule>
  </conditionalFormatting>
  <conditionalFormatting sqref="N76:N77">
    <cfRule type="expression" priority="55" dxfId="0" stopIfTrue="1">
      <formula>#N/A</formula>
    </cfRule>
  </conditionalFormatting>
  <conditionalFormatting sqref="M76:M77">
    <cfRule type="expression" priority="56" dxfId="0" stopIfTrue="1">
      <formula>#N/A</formula>
    </cfRule>
  </conditionalFormatting>
  <conditionalFormatting sqref="O76:O77">
    <cfRule type="expression" priority="57" dxfId="1" stopIfTrue="1">
      <formula>#N/A</formula>
    </cfRule>
  </conditionalFormatting>
  <conditionalFormatting sqref="L75:L77">
    <cfRule type="cellIs" priority="58" dxfId="2" operator="notBetween" stopIfTrue="1">
      <formula>0</formula>
      <formula>10</formula>
    </cfRule>
    <cfRule type="expression" priority="59" dxfId="3" stopIfTrue="1">
      <formula>#N/A</formula>
    </cfRule>
  </conditionalFormatting>
  <conditionalFormatting sqref="N75:N77">
    <cfRule type="expression" priority="60" dxfId="0" stopIfTrue="1">
      <formula>#N/A</formula>
    </cfRule>
  </conditionalFormatting>
  <conditionalFormatting sqref="M79:M80">
    <cfRule type="expression" priority="61" dxfId="0" stopIfTrue="1">
      <formula>#N/A</formula>
    </cfRule>
  </conditionalFormatting>
  <conditionalFormatting sqref="O79:O80">
    <cfRule type="expression" priority="62" dxfId="1" stopIfTrue="1">
      <formula>#N/A</formula>
    </cfRule>
  </conditionalFormatting>
  <conditionalFormatting sqref="L79:L80">
    <cfRule type="cellIs" priority="63" dxfId="2" operator="notBetween" stopIfTrue="1">
      <formula>0</formula>
      <formula>10</formula>
    </cfRule>
    <cfRule type="expression" priority="64" dxfId="3" stopIfTrue="1">
      <formula>#N/A</formula>
    </cfRule>
  </conditionalFormatting>
  <conditionalFormatting sqref="N79:N80">
    <cfRule type="expression" priority="65" dxfId="0" stopIfTrue="1">
      <formula>#N/A</formula>
    </cfRule>
  </conditionalFormatting>
  <conditionalFormatting sqref="M79:M80">
    <cfRule type="expression" priority="66" dxfId="0" stopIfTrue="1">
      <formula>#N/A</formula>
    </cfRule>
  </conditionalFormatting>
  <conditionalFormatting sqref="O79:O80">
    <cfRule type="expression" priority="67" dxfId="1" stopIfTrue="1">
      <formula>#N/A</formula>
    </cfRule>
  </conditionalFormatting>
  <conditionalFormatting sqref="L78:L80">
    <cfRule type="cellIs" priority="68" dxfId="2" operator="notBetween" stopIfTrue="1">
      <formula>0</formula>
      <formula>10</formula>
    </cfRule>
    <cfRule type="expression" priority="69" dxfId="3" stopIfTrue="1">
      <formula>#N/A</formula>
    </cfRule>
  </conditionalFormatting>
  <conditionalFormatting sqref="N78:N80">
    <cfRule type="expression" priority="70" dxfId="0" stopIfTrue="1">
      <formula>#N/A</formula>
    </cfRule>
  </conditionalFormatting>
  <conditionalFormatting sqref="M82:M83">
    <cfRule type="expression" priority="71" dxfId="0" stopIfTrue="1">
      <formula>#N/A</formula>
    </cfRule>
  </conditionalFormatting>
  <conditionalFormatting sqref="O82:O83">
    <cfRule type="expression" priority="72" dxfId="1" stopIfTrue="1">
      <formula>#N/A</formula>
    </cfRule>
  </conditionalFormatting>
  <conditionalFormatting sqref="L82:L83">
    <cfRule type="cellIs" priority="73" dxfId="2" operator="notBetween" stopIfTrue="1">
      <formula>0</formula>
      <formula>10</formula>
    </cfRule>
    <cfRule type="expression" priority="74" dxfId="3" stopIfTrue="1">
      <formula>#N/A</formula>
    </cfRule>
  </conditionalFormatting>
  <conditionalFormatting sqref="N82:N83">
    <cfRule type="expression" priority="75" dxfId="0" stopIfTrue="1">
      <formula>#N/A</formula>
    </cfRule>
  </conditionalFormatting>
  <conditionalFormatting sqref="M82:M83">
    <cfRule type="expression" priority="76" dxfId="0" stopIfTrue="1">
      <formula>#N/A</formula>
    </cfRule>
  </conditionalFormatting>
  <conditionalFormatting sqref="O82:O83">
    <cfRule type="expression" priority="77" dxfId="1" stopIfTrue="1">
      <formula>#N/A</formula>
    </cfRule>
  </conditionalFormatting>
  <conditionalFormatting sqref="L81:L83">
    <cfRule type="cellIs" priority="78" dxfId="2" operator="notBetween" stopIfTrue="1">
      <formula>0</formula>
      <formula>10</formula>
    </cfRule>
    <cfRule type="expression" priority="79" dxfId="3" stopIfTrue="1">
      <formula>#N/A</formula>
    </cfRule>
  </conditionalFormatting>
  <conditionalFormatting sqref="N81:N83">
    <cfRule type="expression" priority="80" dxfId="0" stopIfTrue="1">
      <formula>#N/A</formula>
    </cfRule>
  </conditionalFormatting>
  <conditionalFormatting sqref="M85:M86">
    <cfRule type="expression" priority="81" dxfId="0" stopIfTrue="1">
      <formula>#N/A</formula>
    </cfRule>
  </conditionalFormatting>
  <conditionalFormatting sqref="O85:O86">
    <cfRule type="expression" priority="82" dxfId="1" stopIfTrue="1">
      <formula>#N/A</formula>
    </cfRule>
  </conditionalFormatting>
  <conditionalFormatting sqref="L85:L86">
    <cfRule type="cellIs" priority="83" dxfId="2" operator="notBetween" stopIfTrue="1">
      <formula>0</formula>
      <formula>10</formula>
    </cfRule>
    <cfRule type="expression" priority="84" dxfId="3" stopIfTrue="1">
      <formula>#N/A</formula>
    </cfRule>
  </conditionalFormatting>
  <conditionalFormatting sqref="N85:N86">
    <cfRule type="expression" priority="85" dxfId="0" stopIfTrue="1">
      <formula>#N/A</formula>
    </cfRule>
  </conditionalFormatting>
  <conditionalFormatting sqref="M85:M86">
    <cfRule type="expression" priority="86" dxfId="0" stopIfTrue="1">
      <formula>#N/A</formula>
    </cfRule>
  </conditionalFormatting>
  <conditionalFormatting sqref="O85:O86">
    <cfRule type="expression" priority="87" dxfId="1" stopIfTrue="1">
      <formula>#N/A</formula>
    </cfRule>
  </conditionalFormatting>
  <conditionalFormatting sqref="L84:L86">
    <cfRule type="cellIs" priority="88" dxfId="2" operator="notBetween" stopIfTrue="1">
      <formula>0</formula>
      <formula>10</formula>
    </cfRule>
    <cfRule type="expression" priority="89" dxfId="3" stopIfTrue="1">
      <formula>#N/A</formula>
    </cfRule>
  </conditionalFormatting>
  <conditionalFormatting sqref="N84:N86">
    <cfRule type="expression" priority="90" dxfId="0" stopIfTrue="1">
      <formula>#N/A</formula>
    </cfRule>
  </conditionalFormatting>
  <conditionalFormatting sqref="M88:M89">
    <cfRule type="expression" priority="91" dxfId="0" stopIfTrue="1">
      <formula>#N/A</formula>
    </cfRule>
  </conditionalFormatting>
  <conditionalFormatting sqref="O88:O89">
    <cfRule type="expression" priority="92" dxfId="1" stopIfTrue="1">
      <formula>#N/A</formula>
    </cfRule>
  </conditionalFormatting>
  <conditionalFormatting sqref="L88:L89">
    <cfRule type="cellIs" priority="93" dxfId="2" operator="notBetween" stopIfTrue="1">
      <formula>0</formula>
      <formula>10</formula>
    </cfRule>
    <cfRule type="expression" priority="94" dxfId="3" stopIfTrue="1">
      <formula>#N/A</formula>
    </cfRule>
  </conditionalFormatting>
  <conditionalFormatting sqref="N88:N89">
    <cfRule type="expression" priority="95" dxfId="0" stopIfTrue="1">
      <formula>#N/A</formula>
    </cfRule>
  </conditionalFormatting>
  <conditionalFormatting sqref="M88:M89">
    <cfRule type="expression" priority="96" dxfId="0" stopIfTrue="1">
      <formula>#N/A</formula>
    </cfRule>
  </conditionalFormatting>
  <conditionalFormatting sqref="O88:O89">
    <cfRule type="expression" priority="97" dxfId="1" stopIfTrue="1">
      <formula>#N/A</formula>
    </cfRule>
  </conditionalFormatting>
  <conditionalFormatting sqref="L87:L89">
    <cfRule type="cellIs" priority="98" dxfId="2" operator="notBetween" stopIfTrue="1">
      <formula>0</formula>
      <formula>10</formula>
    </cfRule>
    <cfRule type="expression" priority="99" dxfId="3" stopIfTrue="1">
      <formula>#N/A</formula>
    </cfRule>
  </conditionalFormatting>
  <conditionalFormatting sqref="N87:N89">
    <cfRule type="expression" priority="100" dxfId="0" stopIfTrue="1">
      <formula>#N/A</formula>
    </cfRule>
  </conditionalFormatting>
  <conditionalFormatting sqref="M91:M92">
    <cfRule type="expression" priority="101" dxfId="0" stopIfTrue="1">
      <formula>#N/A</formula>
    </cfRule>
  </conditionalFormatting>
  <conditionalFormatting sqref="O91:O92">
    <cfRule type="expression" priority="102" dxfId="1" stopIfTrue="1">
      <formula>#N/A</formula>
    </cfRule>
  </conditionalFormatting>
  <conditionalFormatting sqref="L91:L92">
    <cfRule type="cellIs" priority="103" dxfId="2" operator="notBetween" stopIfTrue="1">
      <formula>0</formula>
      <formula>10</formula>
    </cfRule>
    <cfRule type="expression" priority="104" dxfId="3" stopIfTrue="1">
      <formula>#N/A</formula>
    </cfRule>
  </conditionalFormatting>
  <conditionalFormatting sqref="N91:N92">
    <cfRule type="expression" priority="105" dxfId="0" stopIfTrue="1">
      <formula>#N/A</formula>
    </cfRule>
  </conditionalFormatting>
  <conditionalFormatting sqref="M91:M92">
    <cfRule type="expression" priority="106" dxfId="0" stopIfTrue="1">
      <formula>#N/A</formula>
    </cfRule>
  </conditionalFormatting>
  <conditionalFormatting sqref="O91:O92">
    <cfRule type="expression" priority="107" dxfId="1" stopIfTrue="1">
      <formula>#N/A</formula>
    </cfRule>
  </conditionalFormatting>
  <conditionalFormatting sqref="L90:L92">
    <cfRule type="cellIs" priority="108" dxfId="2" operator="notBetween" stopIfTrue="1">
      <formula>0</formula>
      <formula>10</formula>
    </cfRule>
    <cfRule type="expression" priority="109" dxfId="3" stopIfTrue="1">
      <formula>#N/A</formula>
    </cfRule>
  </conditionalFormatting>
  <conditionalFormatting sqref="N90:N92">
    <cfRule type="expression" priority="110" dxfId="0" stopIfTrue="1">
      <formula>#N/A</formula>
    </cfRule>
  </conditionalFormatting>
  <conditionalFormatting sqref="M94:M95">
    <cfRule type="expression" priority="111" dxfId="0" stopIfTrue="1">
      <formula>#N/A</formula>
    </cfRule>
  </conditionalFormatting>
  <conditionalFormatting sqref="O94:O95">
    <cfRule type="expression" priority="112" dxfId="1" stopIfTrue="1">
      <formula>#N/A</formula>
    </cfRule>
  </conditionalFormatting>
  <conditionalFormatting sqref="L94:L95">
    <cfRule type="cellIs" priority="113" dxfId="2" operator="notBetween" stopIfTrue="1">
      <formula>0</formula>
      <formula>10</formula>
    </cfRule>
    <cfRule type="expression" priority="114" dxfId="3" stopIfTrue="1">
      <formula>#N/A</formula>
    </cfRule>
  </conditionalFormatting>
  <conditionalFormatting sqref="N94:N95">
    <cfRule type="expression" priority="115" dxfId="0" stopIfTrue="1">
      <formula>#N/A</formula>
    </cfRule>
  </conditionalFormatting>
  <conditionalFormatting sqref="M94:M95">
    <cfRule type="expression" priority="116" dxfId="0" stopIfTrue="1">
      <formula>#N/A</formula>
    </cfRule>
  </conditionalFormatting>
  <conditionalFormatting sqref="O94:O95">
    <cfRule type="expression" priority="117" dxfId="1" stopIfTrue="1">
      <formula>#N/A</formula>
    </cfRule>
  </conditionalFormatting>
  <conditionalFormatting sqref="L93:L95">
    <cfRule type="cellIs" priority="118" dxfId="2" operator="notBetween" stopIfTrue="1">
      <formula>0</formula>
      <formula>10</formula>
    </cfRule>
    <cfRule type="expression" priority="119" dxfId="3" stopIfTrue="1">
      <formula>#N/A</formula>
    </cfRule>
  </conditionalFormatting>
  <conditionalFormatting sqref="N93:N95">
    <cfRule type="expression" priority="120" dxfId="0" stopIfTrue="1">
      <formula>#N/A</formula>
    </cfRule>
  </conditionalFormatting>
  <conditionalFormatting sqref="M97:M98">
    <cfRule type="expression" priority="121" dxfId="0" stopIfTrue="1">
      <formula>#N/A</formula>
    </cfRule>
  </conditionalFormatting>
  <conditionalFormatting sqref="O97:O98">
    <cfRule type="expression" priority="122" dxfId="1" stopIfTrue="1">
      <formula>#N/A</formula>
    </cfRule>
  </conditionalFormatting>
  <conditionalFormatting sqref="L97:L98">
    <cfRule type="cellIs" priority="123" dxfId="2" operator="notBetween" stopIfTrue="1">
      <formula>0</formula>
      <formula>10</formula>
    </cfRule>
    <cfRule type="expression" priority="124" dxfId="3" stopIfTrue="1">
      <formula>#N/A</formula>
    </cfRule>
  </conditionalFormatting>
  <conditionalFormatting sqref="N97:N98">
    <cfRule type="expression" priority="125" dxfId="0" stopIfTrue="1">
      <formula>#N/A</formula>
    </cfRule>
  </conditionalFormatting>
  <conditionalFormatting sqref="M97:M98">
    <cfRule type="expression" priority="126" dxfId="0" stopIfTrue="1">
      <formula>#N/A</formula>
    </cfRule>
  </conditionalFormatting>
  <conditionalFormatting sqref="O97:O98">
    <cfRule type="expression" priority="127" dxfId="1" stopIfTrue="1">
      <formula>#N/A</formula>
    </cfRule>
  </conditionalFormatting>
  <conditionalFormatting sqref="L96:L98">
    <cfRule type="cellIs" priority="128" dxfId="2" operator="notBetween" stopIfTrue="1">
      <formula>0</formula>
      <formula>10</formula>
    </cfRule>
    <cfRule type="expression" priority="129" dxfId="3" stopIfTrue="1">
      <formula>#N/A</formula>
    </cfRule>
  </conditionalFormatting>
  <conditionalFormatting sqref="N96:N98">
    <cfRule type="expression" priority="130" dxfId="0" stopIfTrue="1">
      <formula>#N/A</formula>
    </cfRule>
  </conditionalFormatting>
  <conditionalFormatting sqref="M100:M101">
    <cfRule type="expression" priority="131" dxfId="0" stopIfTrue="1">
      <formula>#N/A</formula>
    </cfRule>
  </conditionalFormatting>
  <conditionalFormatting sqref="O100:O101">
    <cfRule type="expression" priority="132" dxfId="1" stopIfTrue="1">
      <formula>#N/A</formula>
    </cfRule>
  </conditionalFormatting>
  <conditionalFormatting sqref="L100:L101">
    <cfRule type="cellIs" priority="133" dxfId="2" operator="notBetween" stopIfTrue="1">
      <formula>0</formula>
      <formula>10</formula>
    </cfRule>
    <cfRule type="expression" priority="134" dxfId="3" stopIfTrue="1">
      <formula>#N/A</formula>
    </cfRule>
  </conditionalFormatting>
  <conditionalFormatting sqref="N100:N101">
    <cfRule type="expression" priority="135" dxfId="0" stopIfTrue="1">
      <formula>#N/A</formula>
    </cfRule>
  </conditionalFormatting>
  <conditionalFormatting sqref="M100:M101">
    <cfRule type="expression" priority="136" dxfId="0" stopIfTrue="1">
      <formula>#N/A</formula>
    </cfRule>
  </conditionalFormatting>
  <conditionalFormatting sqref="O100:O101">
    <cfRule type="expression" priority="137" dxfId="1" stopIfTrue="1">
      <formula>#N/A</formula>
    </cfRule>
  </conditionalFormatting>
  <conditionalFormatting sqref="L99:L101">
    <cfRule type="cellIs" priority="138" dxfId="2" operator="notBetween" stopIfTrue="1">
      <formula>0</formula>
      <formula>10</formula>
    </cfRule>
    <cfRule type="expression" priority="139" dxfId="3" stopIfTrue="1">
      <formula>#N/A</formula>
    </cfRule>
  </conditionalFormatting>
  <conditionalFormatting sqref="N99:N101">
    <cfRule type="expression" priority="140" dxfId="0" stopIfTrue="1">
      <formula>#N/A</formula>
    </cfRule>
  </conditionalFormatting>
  <conditionalFormatting sqref="M103:M104">
    <cfRule type="expression" priority="141" dxfId="0" stopIfTrue="1">
      <formula>#N/A</formula>
    </cfRule>
  </conditionalFormatting>
  <conditionalFormatting sqref="O103:O104">
    <cfRule type="expression" priority="142" dxfId="1" stopIfTrue="1">
      <formula>#N/A</formula>
    </cfRule>
  </conditionalFormatting>
  <conditionalFormatting sqref="L103:L104">
    <cfRule type="cellIs" priority="143" dxfId="2" operator="notBetween" stopIfTrue="1">
      <formula>0</formula>
      <formula>10</formula>
    </cfRule>
    <cfRule type="expression" priority="144" dxfId="3" stopIfTrue="1">
      <formula>#N/A</formula>
    </cfRule>
  </conditionalFormatting>
  <conditionalFormatting sqref="N103:N104">
    <cfRule type="expression" priority="145" dxfId="0" stopIfTrue="1">
      <formula>#N/A</formula>
    </cfRule>
  </conditionalFormatting>
  <conditionalFormatting sqref="M103:M104">
    <cfRule type="expression" priority="146" dxfId="0" stopIfTrue="1">
      <formula>#N/A</formula>
    </cfRule>
  </conditionalFormatting>
  <conditionalFormatting sqref="O103:O104">
    <cfRule type="expression" priority="147" dxfId="1" stopIfTrue="1">
      <formula>#N/A</formula>
    </cfRule>
  </conditionalFormatting>
  <conditionalFormatting sqref="L102:L104">
    <cfRule type="cellIs" priority="148" dxfId="2" operator="notBetween" stopIfTrue="1">
      <formula>0</formula>
      <formula>10</formula>
    </cfRule>
    <cfRule type="expression" priority="149" dxfId="3" stopIfTrue="1">
      <formula>#N/A</formula>
    </cfRule>
  </conditionalFormatting>
  <conditionalFormatting sqref="N102:N104">
    <cfRule type="expression" priority="150" dxfId="0" stopIfTrue="1">
      <formula>#N/A</formula>
    </cfRule>
  </conditionalFormatting>
  <conditionalFormatting sqref="M106:M107">
    <cfRule type="expression" priority="151" dxfId="0" stopIfTrue="1">
      <formula>#N/A</formula>
    </cfRule>
  </conditionalFormatting>
  <conditionalFormatting sqref="O106:O107">
    <cfRule type="expression" priority="152" dxfId="1" stopIfTrue="1">
      <formula>#N/A</formula>
    </cfRule>
  </conditionalFormatting>
  <conditionalFormatting sqref="L106:L107">
    <cfRule type="cellIs" priority="153" dxfId="2" operator="notBetween" stopIfTrue="1">
      <formula>0</formula>
      <formula>10</formula>
    </cfRule>
    <cfRule type="expression" priority="154" dxfId="3" stopIfTrue="1">
      <formula>#N/A</formula>
    </cfRule>
  </conditionalFormatting>
  <conditionalFormatting sqref="N106:N107">
    <cfRule type="expression" priority="155" dxfId="0" stopIfTrue="1">
      <formula>#N/A</formula>
    </cfRule>
  </conditionalFormatting>
  <conditionalFormatting sqref="M106:M107">
    <cfRule type="expression" priority="156" dxfId="0" stopIfTrue="1">
      <formula>#N/A</formula>
    </cfRule>
  </conditionalFormatting>
  <conditionalFormatting sqref="O106:O107">
    <cfRule type="expression" priority="157" dxfId="1" stopIfTrue="1">
      <formula>#N/A</formula>
    </cfRule>
  </conditionalFormatting>
  <conditionalFormatting sqref="L105:L107">
    <cfRule type="cellIs" priority="158" dxfId="2" operator="notBetween" stopIfTrue="1">
      <formula>0</formula>
      <formula>10</formula>
    </cfRule>
    <cfRule type="expression" priority="159" dxfId="3" stopIfTrue="1">
      <formula>#N/A</formula>
    </cfRule>
  </conditionalFormatting>
  <conditionalFormatting sqref="N105:N107">
    <cfRule type="expression" priority="160" dxfId="0" stopIfTrue="1">
      <formula>#N/A</formula>
    </cfRule>
  </conditionalFormatting>
  <conditionalFormatting sqref="M109:M110">
    <cfRule type="expression" priority="161" dxfId="0" stopIfTrue="1">
      <formula>#N/A</formula>
    </cfRule>
  </conditionalFormatting>
  <conditionalFormatting sqref="O109:O110">
    <cfRule type="expression" priority="162" dxfId="1" stopIfTrue="1">
      <formula>#N/A</formula>
    </cfRule>
  </conditionalFormatting>
  <conditionalFormatting sqref="L109:L110">
    <cfRule type="cellIs" priority="163" dxfId="2" operator="notBetween" stopIfTrue="1">
      <formula>0</formula>
      <formula>10</formula>
    </cfRule>
    <cfRule type="expression" priority="164" dxfId="3" stopIfTrue="1">
      <formula>#N/A</formula>
    </cfRule>
  </conditionalFormatting>
  <conditionalFormatting sqref="N109:N110">
    <cfRule type="expression" priority="165" dxfId="0" stopIfTrue="1">
      <formula>#N/A</formula>
    </cfRule>
  </conditionalFormatting>
  <conditionalFormatting sqref="M109:M110">
    <cfRule type="expression" priority="166" dxfId="0" stopIfTrue="1">
      <formula>#N/A</formula>
    </cfRule>
  </conditionalFormatting>
  <conditionalFormatting sqref="O109:O110">
    <cfRule type="expression" priority="167" dxfId="1" stopIfTrue="1">
      <formula>#N/A</formula>
    </cfRule>
  </conditionalFormatting>
  <conditionalFormatting sqref="L108:L110">
    <cfRule type="cellIs" priority="168" dxfId="2" operator="notBetween" stopIfTrue="1">
      <formula>0</formula>
      <formula>10</formula>
    </cfRule>
    <cfRule type="expression" priority="169" dxfId="3" stopIfTrue="1">
      <formula>#N/A</formula>
    </cfRule>
  </conditionalFormatting>
  <conditionalFormatting sqref="N108:N110">
    <cfRule type="expression" priority="170" dxfId="0" stopIfTrue="1">
      <formula>#N/A</formula>
    </cfRule>
  </conditionalFormatting>
  <conditionalFormatting sqref="M112:M113">
    <cfRule type="expression" priority="171" dxfId="0" stopIfTrue="1">
      <formula>#N/A</formula>
    </cfRule>
  </conditionalFormatting>
  <conditionalFormatting sqref="O112:O113">
    <cfRule type="expression" priority="172" dxfId="1" stopIfTrue="1">
      <formula>#N/A</formula>
    </cfRule>
  </conditionalFormatting>
  <conditionalFormatting sqref="L112:L113">
    <cfRule type="cellIs" priority="173" dxfId="2" operator="notBetween" stopIfTrue="1">
      <formula>0</formula>
      <formula>10</formula>
    </cfRule>
    <cfRule type="expression" priority="174" dxfId="3" stopIfTrue="1">
      <formula>#N/A</formula>
    </cfRule>
  </conditionalFormatting>
  <conditionalFormatting sqref="N112:N113">
    <cfRule type="expression" priority="175" dxfId="0" stopIfTrue="1">
      <formula>#N/A</formula>
    </cfRule>
  </conditionalFormatting>
  <conditionalFormatting sqref="M112:M113">
    <cfRule type="expression" priority="176" dxfId="0" stopIfTrue="1">
      <formula>#N/A</formula>
    </cfRule>
  </conditionalFormatting>
  <conditionalFormatting sqref="O112:O113">
    <cfRule type="expression" priority="177" dxfId="1" stopIfTrue="1">
      <formula>#N/A</formula>
    </cfRule>
  </conditionalFormatting>
  <conditionalFormatting sqref="L111:L113">
    <cfRule type="cellIs" priority="178" dxfId="2" operator="notBetween" stopIfTrue="1">
      <formula>0</formula>
      <formula>10</formula>
    </cfRule>
    <cfRule type="expression" priority="179" dxfId="3" stopIfTrue="1">
      <formula>#N/A</formula>
    </cfRule>
  </conditionalFormatting>
  <conditionalFormatting sqref="N111:N113">
    <cfRule type="expression" priority="180" dxfId="0" stopIfTrue="1">
      <formula>#N/A</formula>
    </cfRule>
  </conditionalFormatting>
  <conditionalFormatting sqref="M115:M116">
    <cfRule type="expression" priority="181" dxfId="0" stopIfTrue="1">
      <formula>#N/A</formula>
    </cfRule>
  </conditionalFormatting>
  <conditionalFormatting sqref="O115:O116">
    <cfRule type="expression" priority="182" dxfId="1" stopIfTrue="1">
      <formula>#N/A</formula>
    </cfRule>
  </conditionalFormatting>
  <conditionalFormatting sqref="L115:L116">
    <cfRule type="cellIs" priority="183" dxfId="2" operator="notBetween" stopIfTrue="1">
      <formula>0</formula>
      <formula>10</formula>
    </cfRule>
    <cfRule type="expression" priority="184" dxfId="3" stopIfTrue="1">
      <formula>#N/A</formula>
    </cfRule>
  </conditionalFormatting>
  <conditionalFormatting sqref="N115:N116">
    <cfRule type="expression" priority="185" dxfId="0" stopIfTrue="1">
      <formula>#N/A</formula>
    </cfRule>
  </conditionalFormatting>
  <conditionalFormatting sqref="M115:M116">
    <cfRule type="expression" priority="186" dxfId="0" stopIfTrue="1">
      <formula>#N/A</formula>
    </cfRule>
  </conditionalFormatting>
  <conditionalFormatting sqref="O115:O116">
    <cfRule type="expression" priority="187" dxfId="1" stopIfTrue="1">
      <formula>#N/A</formula>
    </cfRule>
  </conditionalFormatting>
  <conditionalFormatting sqref="L114:L116">
    <cfRule type="cellIs" priority="188" dxfId="2" operator="notBetween" stopIfTrue="1">
      <formula>0</formula>
      <formula>10</formula>
    </cfRule>
    <cfRule type="expression" priority="189" dxfId="3" stopIfTrue="1">
      <formula>#N/A</formula>
    </cfRule>
  </conditionalFormatting>
  <conditionalFormatting sqref="N114:N116">
    <cfRule type="expression" priority="190" dxfId="0" stopIfTrue="1">
      <formula>#N/A</formula>
    </cfRule>
  </conditionalFormatting>
  <conditionalFormatting sqref="M118:M119">
    <cfRule type="expression" priority="191" dxfId="0" stopIfTrue="1">
      <formula>#N/A</formula>
    </cfRule>
  </conditionalFormatting>
  <conditionalFormatting sqref="O118:O119">
    <cfRule type="expression" priority="192" dxfId="1" stopIfTrue="1">
      <formula>#N/A</formula>
    </cfRule>
  </conditionalFormatting>
  <conditionalFormatting sqref="L118:L119">
    <cfRule type="cellIs" priority="193" dxfId="2" operator="notBetween" stopIfTrue="1">
      <formula>0</formula>
      <formula>10</formula>
    </cfRule>
    <cfRule type="expression" priority="194" dxfId="3" stopIfTrue="1">
      <formula>#N/A</formula>
    </cfRule>
  </conditionalFormatting>
  <conditionalFormatting sqref="N118:N119">
    <cfRule type="expression" priority="195" dxfId="0" stopIfTrue="1">
      <formula>#N/A</formula>
    </cfRule>
  </conditionalFormatting>
  <conditionalFormatting sqref="M118:M119">
    <cfRule type="expression" priority="196" dxfId="0" stopIfTrue="1">
      <formula>#N/A</formula>
    </cfRule>
  </conditionalFormatting>
  <conditionalFormatting sqref="O118:O119">
    <cfRule type="expression" priority="197" dxfId="1" stopIfTrue="1">
      <formula>#N/A</formula>
    </cfRule>
  </conditionalFormatting>
  <conditionalFormatting sqref="L117:L119">
    <cfRule type="cellIs" priority="198" dxfId="2" operator="notBetween" stopIfTrue="1">
      <formula>0</formula>
      <formula>10</formula>
    </cfRule>
    <cfRule type="expression" priority="199" dxfId="3" stopIfTrue="1">
      <formula>#N/A</formula>
    </cfRule>
  </conditionalFormatting>
  <conditionalFormatting sqref="N117:N119">
    <cfRule type="expression" priority="200" dxfId="0" stopIfTrue="1">
      <formula>#N/A</formula>
    </cfRule>
  </conditionalFormatting>
  <conditionalFormatting sqref="M121:M122">
    <cfRule type="expression" priority="201" dxfId="0" stopIfTrue="1">
      <formula>#N/A</formula>
    </cfRule>
  </conditionalFormatting>
  <conditionalFormatting sqref="O121:O122">
    <cfRule type="expression" priority="202" dxfId="1" stopIfTrue="1">
      <formula>#N/A</formula>
    </cfRule>
  </conditionalFormatting>
  <conditionalFormatting sqref="L121:L122">
    <cfRule type="cellIs" priority="203" dxfId="2" operator="notBetween" stopIfTrue="1">
      <formula>0</formula>
      <formula>10</formula>
    </cfRule>
    <cfRule type="expression" priority="204" dxfId="3" stopIfTrue="1">
      <formula>#N/A</formula>
    </cfRule>
  </conditionalFormatting>
  <conditionalFormatting sqref="N121:N122">
    <cfRule type="expression" priority="205" dxfId="0" stopIfTrue="1">
      <formula>#N/A</formula>
    </cfRule>
  </conditionalFormatting>
  <conditionalFormatting sqref="M121:M122">
    <cfRule type="expression" priority="206" dxfId="0" stopIfTrue="1">
      <formula>#N/A</formula>
    </cfRule>
  </conditionalFormatting>
  <conditionalFormatting sqref="O121:O122">
    <cfRule type="expression" priority="207" dxfId="1" stopIfTrue="1">
      <formula>#N/A</formula>
    </cfRule>
  </conditionalFormatting>
  <conditionalFormatting sqref="L120:L122">
    <cfRule type="cellIs" priority="208" dxfId="2" operator="notBetween" stopIfTrue="1">
      <formula>0</formula>
      <formula>10</formula>
    </cfRule>
    <cfRule type="expression" priority="209" dxfId="3" stopIfTrue="1">
      <formula>#N/A</formula>
    </cfRule>
  </conditionalFormatting>
  <conditionalFormatting sqref="N120:N122">
    <cfRule type="expression" priority="210" dxfId="0" stopIfTrue="1">
      <formula>#N/A</formula>
    </cfRule>
  </conditionalFormatting>
  <conditionalFormatting sqref="M124:M125 M127:M128 M133:M134">
    <cfRule type="expression" priority="211" dxfId="0" stopIfTrue="1">
      <formula>#N/A</formula>
    </cfRule>
  </conditionalFormatting>
  <conditionalFormatting sqref="O124:O125">
    <cfRule type="expression" priority="212" dxfId="1" stopIfTrue="1">
      <formula>#N/A</formula>
    </cfRule>
  </conditionalFormatting>
  <conditionalFormatting sqref="L124:L125">
    <cfRule type="cellIs" priority="213" dxfId="2" operator="notBetween" stopIfTrue="1">
      <formula>0</formula>
      <formula>10</formula>
    </cfRule>
    <cfRule type="expression" priority="214" dxfId="3" stopIfTrue="1">
      <formula>#N/A</formula>
    </cfRule>
  </conditionalFormatting>
  <conditionalFormatting sqref="N124:N125">
    <cfRule type="expression" priority="215" dxfId="0" stopIfTrue="1">
      <formula>#N/A</formula>
    </cfRule>
  </conditionalFormatting>
  <conditionalFormatting sqref="M124:M125 M127:M128 M133:M134">
    <cfRule type="expression" priority="216" dxfId="0" stopIfTrue="1">
      <formula>#N/A</formula>
    </cfRule>
  </conditionalFormatting>
  <conditionalFormatting sqref="O124:O125">
    <cfRule type="expression" priority="217" dxfId="1" stopIfTrue="1">
      <formula>#N/A</formula>
    </cfRule>
  </conditionalFormatting>
  <conditionalFormatting sqref="L123:L125">
    <cfRule type="cellIs" priority="218" dxfId="2" operator="notBetween" stopIfTrue="1">
      <formula>0</formula>
      <formula>10</formula>
    </cfRule>
    <cfRule type="expression" priority="219" dxfId="3" stopIfTrue="1">
      <formula>#N/A</formula>
    </cfRule>
  </conditionalFormatting>
  <conditionalFormatting sqref="N123:N125">
    <cfRule type="expression" priority="220" dxfId="0" stopIfTrue="1">
      <formula>#N/A</formula>
    </cfRule>
  </conditionalFormatting>
  <conditionalFormatting sqref="O127:O128">
    <cfRule type="expression" priority="221" dxfId="1" stopIfTrue="1">
      <formula>#N/A</formula>
    </cfRule>
  </conditionalFormatting>
  <conditionalFormatting sqref="L127:L128">
    <cfRule type="cellIs" priority="222" dxfId="2" operator="notBetween" stopIfTrue="1">
      <formula>0</formula>
      <formula>10</formula>
    </cfRule>
    <cfRule type="expression" priority="223" dxfId="3" stopIfTrue="1">
      <formula>#N/A</formula>
    </cfRule>
  </conditionalFormatting>
  <conditionalFormatting sqref="N127:N128">
    <cfRule type="expression" priority="224" dxfId="0" stopIfTrue="1">
      <formula>#N/A</formula>
    </cfRule>
  </conditionalFormatting>
  <conditionalFormatting sqref="O127:O128">
    <cfRule type="expression" priority="225" dxfId="1" stopIfTrue="1">
      <formula>#N/A</formula>
    </cfRule>
  </conditionalFormatting>
  <conditionalFormatting sqref="L126:L128">
    <cfRule type="cellIs" priority="226" dxfId="2" operator="notBetween" stopIfTrue="1">
      <formula>0</formula>
      <formula>10</formula>
    </cfRule>
    <cfRule type="expression" priority="227" dxfId="3" stopIfTrue="1">
      <formula>#N/A</formula>
    </cfRule>
  </conditionalFormatting>
  <conditionalFormatting sqref="N126:N128">
    <cfRule type="expression" priority="228" dxfId="0" stopIfTrue="1">
      <formula>#N/A</formula>
    </cfRule>
  </conditionalFormatting>
  <conditionalFormatting sqref="M130:M131">
    <cfRule type="expression" priority="229" dxfId="0" stopIfTrue="1">
      <formula>#N/A</formula>
    </cfRule>
  </conditionalFormatting>
  <conditionalFormatting sqref="O130:O131">
    <cfRule type="expression" priority="230" dxfId="1" stopIfTrue="1">
      <formula>#N/A</formula>
    </cfRule>
  </conditionalFormatting>
  <conditionalFormatting sqref="L130:L131">
    <cfRule type="cellIs" priority="231" dxfId="2" operator="notBetween" stopIfTrue="1">
      <formula>0</formula>
      <formula>10</formula>
    </cfRule>
    <cfRule type="expression" priority="232" dxfId="3" stopIfTrue="1">
      <formula>#N/A</formula>
    </cfRule>
  </conditionalFormatting>
  <conditionalFormatting sqref="N130:N131">
    <cfRule type="expression" priority="233" dxfId="0" stopIfTrue="1">
      <formula>#N/A</formula>
    </cfRule>
  </conditionalFormatting>
  <conditionalFormatting sqref="M130:M131">
    <cfRule type="expression" priority="234" dxfId="0" stopIfTrue="1">
      <formula>#N/A</formula>
    </cfRule>
  </conditionalFormatting>
  <conditionalFormatting sqref="O130:O131">
    <cfRule type="expression" priority="235" dxfId="1" stopIfTrue="1">
      <formula>#N/A</formula>
    </cfRule>
  </conditionalFormatting>
  <conditionalFormatting sqref="L129:L131">
    <cfRule type="cellIs" priority="236" dxfId="2" operator="notBetween" stopIfTrue="1">
      <formula>0</formula>
      <formula>10</formula>
    </cfRule>
    <cfRule type="expression" priority="237" dxfId="3" stopIfTrue="1">
      <formula>#N/A</formula>
    </cfRule>
  </conditionalFormatting>
  <conditionalFormatting sqref="N129:N131">
    <cfRule type="expression" priority="238" dxfId="0" stopIfTrue="1">
      <formula>#N/A</formula>
    </cfRule>
  </conditionalFormatting>
  <conditionalFormatting sqref="O133:O134">
    <cfRule type="expression" priority="239" dxfId="1" stopIfTrue="1">
      <formula>#N/A</formula>
    </cfRule>
  </conditionalFormatting>
  <conditionalFormatting sqref="L133:L134">
    <cfRule type="cellIs" priority="240" dxfId="2" operator="notBetween" stopIfTrue="1">
      <formula>0</formula>
      <formula>10</formula>
    </cfRule>
    <cfRule type="expression" priority="241" dxfId="3" stopIfTrue="1">
      <formula>#N/A</formula>
    </cfRule>
  </conditionalFormatting>
  <conditionalFormatting sqref="N133:N134">
    <cfRule type="expression" priority="242" dxfId="0" stopIfTrue="1">
      <formula>#N/A</formula>
    </cfRule>
  </conditionalFormatting>
  <conditionalFormatting sqref="O133:O134">
    <cfRule type="expression" priority="243" dxfId="1" stopIfTrue="1">
      <formula>#N/A</formula>
    </cfRule>
  </conditionalFormatting>
  <conditionalFormatting sqref="L132:L134">
    <cfRule type="cellIs" priority="244" dxfId="2" operator="notBetween" stopIfTrue="1">
      <formula>0</formula>
      <formula>10</formula>
    </cfRule>
    <cfRule type="expression" priority="245" dxfId="3" stopIfTrue="1">
      <formula>#N/A</formula>
    </cfRule>
  </conditionalFormatting>
  <conditionalFormatting sqref="N132:N134">
    <cfRule type="expression" priority="246" dxfId="0" stopIfTrue="1">
      <formula>#N/A</formula>
    </cfRule>
  </conditionalFormatting>
  <conditionalFormatting sqref="M136:M137">
    <cfRule type="expression" priority="247" dxfId="0" stopIfTrue="1">
      <formula>#N/A</formula>
    </cfRule>
  </conditionalFormatting>
  <conditionalFormatting sqref="O136:O137">
    <cfRule type="expression" priority="248" dxfId="1" stopIfTrue="1">
      <formula>#N/A</formula>
    </cfRule>
  </conditionalFormatting>
  <conditionalFormatting sqref="L136:L137">
    <cfRule type="cellIs" priority="249" dxfId="2" operator="notBetween" stopIfTrue="1">
      <formula>0</formula>
      <formula>10</formula>
    </cfRule>
    <cfRule type="expression" priority="250" dxfId="3" stopIfTrue="1">
      <formula>#N/A</formula>
    </cfRule>
  </conditionalFormatting>
  <conditionalFormatting sqref="N136:N137">
    <cfRule type="expression" priority="251" dxfId="0" stopIfTrue="1">
      <formula>#N/A</formula>
    </cfRule>
  </conditionalFormatting>
  <conditionalFormatting sqref="M136:M137">
    <cfRule type="expression" priority="252" dxfId="0" stopIfTrue="1">
      <formula>#N/A</formula>
    </cfRule>
  </conditionalFormatting>
  <conditionalFormatting sqref="O136:O137">
    <cfRule type="expression" priority="253" dxfId="1" stopIfTrue="1">
      <formula>#N/A</formula>
    </cfRule>
  </conditionalFormatting>
  <conditionalFormatting sqref="L135:L137">
    <cfRule type="cellIs" priority="254" dxfId="2" operator="notBetween" stopIfTrue="1">
      <formula>0</formula>
      <formula>10</formula>
    </cfRule>
    <cfRule type="expression" priority="255" dxfId="3" stopIfTrue="1">
      <formula>#N/A</formula>
    </cfRule>
  </conditionalFormatting>
  <conditionalFormatting sqref="N135:N137">
    <cfRule type="expression" priority="256" dxfId="0" stopIfTrue="1">
      <formula>#N/A</formula>
    </cfRule>
  </conditionalFormatting>
  <conditionalFormatting sqref="M139:M140">
    <cfRule type="expression" priority="257" dxfId="0" stopIfTrue="1">
      <formula>#N/A</formula>
    </cfRule>
  </conditionalFormatting>
  <conditionalFormatting sqref="O139:O140">
    <cfRule type="expression" priority="258" dxfId="1" stopIfTrue="1">
      <formula>#N/A</formula>
    </cfRule>
  </conditionalFormatting>
  <conditionalFormatting sqref="L139:L140">
    <cfRule type="cellIs" priority="259" dxfId="2" operator="notBetween" stopIfTrue="1">
      <formula>0</formula>
      <formula>10</formula>
    </cfRule>
    <cfRule type="expression" priority="260" dxfId="3" stopIfTrue="1">
      <formula>#N/A</formula>
    </cfRule>
  </conditionalFormatting>
  <conditionalFormatting sqref="N139:N140">
    <cfRule type="expression" priority="261" dxfId="0" stopIfTrue="1">
      <formula>#N/A</formula>
    </cfRule>
  </conditionalFormatting>
  <conditionalFormatting sqref="M139:M140">
    <cfRule type="expression" priority="262" dxfId="0" stopIfTrue="1">
      <formula>#N/A</formula>
    </cfRule>
  </conditionalFormatting>
  <conditionalFormatting sqref="O139:O140">
    <cfRule type="expression" priority="263" dxfId="1" stopIfTrue="1">
      <formula>#N/A</formula>
    </cfRule>
  </conditionalFormatting>
  <conditionalFormatting sqref="L138:L140">
    <cfRule type="cellIs" priority="264" dxfId="2" operator="notBetween" stopIfTrue="1">
      <formula>0</formula>
      <formula>10</formula>
    </cfRule>
    <cfRule type="expression" priority="265" dxfId="3" stopIfTrue="1">
      <formula>#N/A</formula>
    </cfRule>
  </conditionalFormatting>
  <conditionalFormatting sqref="N138:N140">
    <cfRule type="expression" priority="266" dxfId="0" stopIfTrue="1">
      <formula>#N/A</formula>
    </cfRule>
  </conditionalFormatting>
  <conditionalFormatting sqref="M142:M143">
    <cfRule type="expression" priority="267" dxfId="0" stopIfTrue="1">
      <formula>#N/A</formula>
    </cfRule>
  </conditionalFormatting>
  <conditionalFormatting sqref="O142:O143">
    <cfRule type="expression" priority="268" dxfId="1" stopIfTrue="1">
      <formula>#N/A</formula>
    </cfRule>
  </conditionalFormatting>
  <conditionalFormatting sqref="L142:L143">
    <cfRule type="cellIs" priority="269" dxfId="2" operator="notBetween" stopIfTrue="1">
      <formula>0</formula>
      <formula>10</formula>
    </cfRule>
    <cfRule type="expression" priority="270" dxfId="3" stopIfTrue="1">
      <formula>#N/A</formula>
    </cfRule>
  </conditionalFormatting>
  <conditionalFormatting sqref="N142:N143">
    <cfRule type="expression" priority="271" dxfId="0" stopIfTrue="1">
      <formula>#N/A</formula>
    </cfRule>
  </conditionalFormatting>
  <conditionalFormatting sqref="M142:M143">
    <cfRule type="expression" priority="272" dxfId="0" stopIfTrue="1">
      <formula>#N/A</formula>
    </cfRule>
  </conditionalFormatting>
  <conditionalFormatting sqref="O142:O143">
    <cfRule type="expression" priority="273" dxfId="1" stopIfTrue="1">
      <formula>#N/A</formula>
    </cfRule>
  </conditionalFormatting>
  <conditionalFormatting sqref="L141:L143">
    <cfRule type="cellIs" priority="274" dxfId="2" operator="notBetween" stopIfTrue="1">
      <formula>0</formula>
      <formula>10</formula>
    </cfRule>
    <cfRule type="expression" priority="275" dxfId="3" stopIfTrue="1">
      <formula>#N/A</formula>
    </cfRule>
  </conditionalFormatting>
  <conditionalFormatting sqref="N141:N143">
    <cfRule type="expression" priority="276" dxfId="0" stopIfTrue="1">
      <formula>#N/A</formula>
    </cfRule>
  </conditionalFormatting>
  <conditionalFormatting sqref="M145:M146">
    <cfRule type="expression" priority="277" dxfId="0" stopIfTrue="1">
      <formula>#N/A</formula>
    </cfRule>
  </conditionalFormatting>
  <conditionalFormatting sqref="O145:O146">
    <cfRule type="expression" priority="278" dxfId="1" stopIfTrue="1">
      <formula>#N/A</formula>
    </cfRule>
  </conditionalFormatting>
  <conditionalFormatting sqref="L145:L146">
    <cfRule type="cellIs" priority="279" dxfId="2" operator="notBetween" stopIfTrue="1">
      <formula>0</formula>
      <formula>10</formula>
    </cfRule>
    <cfRule type="expression" priority="280" dxfId="3" stopIfTrue="1">
      <formula>#N/A</formula>
    </cfRule>
  </conditionalFormatting>
  <conditionalFormatting sqref="N145:N146">
    <cfRule type="expression" priority="281" dxfId="0" stopIfTrue="1">
      <formula>#N/A</formula>
    </cfRule>
  </conditionalFormatting>
  <conditionalFormatting sqref="M145:M146">
    <cfRule type="expression" priority="282" dxfId="0" stopIfTrue="1">
      <formula>#N/A</formula>
    </cfRule>
  </conditionalFormatting>
  <conditionalFormatting sqref="O145:O146">
    <cfRule type="expression" priority="283" dxfId="1" stopIfTrue="1">
      <formula>#N/A</formula>
    </cfRule>
  </conditionalFormatting>
  <conditionalFormatting sqref="L144:L146">
    <cfRule type="cellIs" priority="284" dxfId="2" operator="notBetween" stopIfTrue="1">
      <formula>0</formula>
      <formula>10</formula>
    </cfRule>
    <cfRule type="expression" priority="285" dxfId="3" stopIfTrue="1">
      <formula>#N/A</formula>
    </cfRule>
  </conditionalFormatting>
  <conditionalFormatting sqref="N144:N146">
    <cfRule type="expression" priority="286" dxfId="0" stopIfTrue="1">
      <formula>#N/A</formula>
    </cfRule>
  </conditionalFormatting>
  <conditionalFormatting sqref="M148:M149">
    <cfRule type="expression" priority="287" dxfId="0" stopIfTrue="1">
      <formula>#N/A</formula>
    </cfRule>
  </conditionalFormatting>
  <conditionalFormatting sqref="O148:O149">
    <cfRule type="expression" priority="288" dxfId="1" stopIfTrue="1">
      <formula>#N/A</formula>
    </cfRule>
  </conditionalFormatting>
  <conditionalFormatting sqref="L148:L149">
    <cfRule type="cellIs" priority="289" dxfId="2" operator="notBetween" stopIfTrue="1">
      <formula>0</formula>
      <formula>10</formula>
    </cfRule>
    <cfRule type="expression" priority="290" dxfId="3" stopIfTrue="1">
      <formula>#N/A</formula>
    </cfRule>
  </conditionalFormatting>
  <conditionalFormatting sqref="N148:N149">
    <cfRule type="expression" priority="291" dxfId="0" stopIfTrue="1">
      <formula>#N/A</formula>
    </cfRule>
  </conditionalFormatting>
  <conditionalFormatting sqref="M148:M149">
    <cfRule type="expression" priority="292" dxfId="0" stopIfTrue="1">
      <formula>#N/A</formula>
    </cfRule>
  </conditionalFormatting>
  <conditionalFormatting sqref="O148:O149">
    <cfRule type="expression" priority="293" dxfId="1" stopIfTrue="1">
      <formula>#N/A</formula>
    </cfRule>
  </conditionalFormatting>
  <conditionalFormatting sqref="L147:L149">
    <cfRule type="cellIs" priority="294" dxfId="2" operator="notBetween" stopIfTrue="1">
      <formula>0</formula>
      <formula>10</formula>
    </cfRule>
    <cfRule type="expression" priority="295" dxfId="3" stopIfTrue="1">
      <formula>#N/A</formula>
    </cfRule>
  </conditionalFormatting>
  <conditionalFormatting sqref="N147:N149">
    <cfRule type="expression" priority="296" dxfId="0" stopIfTrue="1">
      <formula>#N/A</formula>
    </cfRule>
  </conditionalFormatting>
  <conditionalFormatting sqref="CM3:CM5 CM9:CM11 CM15:CM17 CM21:CM23 CM27:CM29 CM33:CM35 CM39:CM41 CM45:CM47 CM51:CM53 CM57:CM59 CM63:CM65 CM69:CM71 CM75:CM77 CM81:CM83 CM87:CM89 CM93:CM95 CM99:CM101 CM105:CM107 CM111:CM113 CM117:CM119 CM123:CM125 CM129:CM131 CM135:CM137 CM141:CM143 CM147:CM149">
    <cfRule type="expression" priority="297" dxfId="4" stopIfTrue="1">
      <formula>#N/A</formula>
    </cfRule>
  </conditionalFormatting>
  <conditionalFormatting sqref="CM6:CM8 CM12:CM14 CM18:CM20 CM24:CM26 CM30:CM32 CM36:CM38 CM42:CM44 CM48:CM50 CM54:CM56 CM60:CM62 CM66:CM68 CM72:CM74 CM78:CM80 CM84:CM86 CM90:CM92 CM96:CM98 CM102:CM104 CM108:CM110 CM114:CM116 CM120:CM122 CM126:CM128 CM132:CM134 CM138:CM140 CM144:CM146">
    <cfRule type="expression" priority="298" dxfId="4" stopIfTrue="1">
      <formula>#N/A</formula>
    </cfRule>
  </conditionalFormatting>
  <conditionalFormatting sqref="M7:M8 M4:M5">
    <cfRule type="expression" priority="299" dxfId="0" stopIfTrue="1">
      <formula>#N/A</formula>
    </cfRule>
  </conditionalFormatting>
  <conditionalFormatting sqref="M7:M8 M4:M5">
    <cfRule type="expression" priority="300" dxfId="0" stopIfTrue="1">
      <formula>#N/A</formula>
    </cfRule>
  </conditionalFormatting>
  <conditionalFormatting sqref="L45:L47">
    <cfRule type="cellIs" priority="301" dxfId="2" operator="notBetween" stopIfTrue="1">
      <formula>0</formula>
      <formula>10</formula>
    </cfRule>
    <cfRule type="expression" priority="302" dxfId="3" stopIfTrue="1">
      <formula>#N/A</formula>
    </cfRule>
  </conditionalFormatting>
  <conditionalFormatting sqref="O7:O8 O4:O5">
    <cfRule type="expression" priority="303" dxfId="1" stopIfTrue="1">
      <formula>#N/A</formula>
    </cfRule>
  </conditionalFormatting>
  <conditionalFormatting sqref="O7:O8 O4:O5">
    <cfRule type="expression" priority="304" dxfId="1" stopIfTrue="1">
      <formula>#N/A</formula>
    </cfRule>
  </conditionalFormatting>
  <conditionalFormatting sqref="A3:A50 A54:A55 A57:A149 A154:A155 A160:A161 A166:A167 A172:A173 A178:A179 A184:A185 A190:A191 A196:A197 A202:A203 A208:A209 A214:A215 A220:A221 A226:A227 A232:A233 A238:A239 A244:A245 A250:A251 A256:A257 A265:A266 A271:A272 A277:A278 A283:A284 A289:A290 A295:A296">
    <cfRule type="cellIs" priority="305" dxfId="4" operator="lessThanOrEqual" stopIfTrue="1">
      <formula>#N/A</formula>
    </cfRule>
    <cfRule type="cellIs" priority="306" dxfId="5" operator="greaterThan" stopIfTrue="1">
      <formula>#N/A</formula>
    </cfRule>
  </conditionalFormatting>
  <conditionalFormatting sqref="A51:A52 A54:A55 A57:A149 A154:A155 A160:A161 A166:A167 A172:A173 A178:A179 A184:A185 A190:A191 A196:A197 A202:A203 A208:A209 A214:A215 A220:A221 A226:A227 A232:A233 A238:A239 A244:A245 A250:A251 A256:A257 A265:A266 A271:A272 A277:A278 A283:A284 A289:A290 A295:A296">
    <cfRule type="cellIs" priority="307" dxfId="4" operator="lessThanOrEqual" stopIfTrue="1">
      <formula>#N/A</formula>
    </cfRule>
    <cfRule type="cellIs" priority="308" dxfId="5" operator="greaterThan" stopIfTrue="1">
      <formula>#N/A</formula>
    </cfRule>
  </conditionalFormatting>
  <conditionalFormatting sqref="A53">
    <cfRule type="cellIs" priority="309" dxfId="4" operator="lessThanOrEqual" stopIfTrue="1">
      <formula>#N/A</formula>
    </cfRule>
    <cfRule type="cellIs" priority="310" dxfId="5" operator="greaterThan" stopIfTrue="1">
      <formula>#N/A</formula>
    </cfRule>
  </conditionalFormatting>
  <conditionalFormatting sqref="A56">
    <cfRule type="cellIs" priority="311" dxfId="4" operator="lessThanOrEqual" stopIfTrue="1">
      <formula>#N/A</formula>
    </cfRule>
    <cfRule type="cellIs" priority="312" dxfId="5" operator="greaterThan" stopIfTrue="1">
      <formula>#N/A</formula>
    </cfRule>
  </conditionalFormatting>
  <conditionalFormatting sqref="N151:N152">
    <cfRule type="expression" priority="313" dxfId="0" stopIfTrue="1">
      <formula>#N/A</formula>
    </cfRule>
  </conditionalFormatting>
  <conditionalFormatting sqref="M151:M152">
    <cfRule type="expression" priority="314" dxfId="0" stopIfTrue="1">
      <formula>#N/A</formula>
    </cfRule>
  </conditionalFormatting>
  <conditionalFormatting sqref="O151:O152">
    <cfRule type="expression" priority="315" dxfId="1" stopIfTrue="1">
      <formula>#N/A</formula>
    </cfRule>
  </conditionalFormatting>
  <conditionalFormatting sqref="L151:L152">
    <cfRule type="cellIs" priority="316" dxfId="2" operator="notBetween" stopIfTrue="1">
      <formula>0</formula>
      <formula>10</formula>
    </cfRule>
    <cfRule type="expression" priority="317" dxfId="3" stopIfTrue="1">
      <formula>#N/A</formula>
    </cfRule>
  </conditionalFormatting>
  <conditionalFormatting sqref="N151:N152">
    <cfRule type="expression" priority="318" dxfId="0" stopIfTrue="1">
      <formula>#N/A</formula>
    </cfRule>
  </conditionalFormatting>
  <conditionalFormatting sqref="M151:M152">
    <cfRule type="expression" priority="319" dxfId="0" stopIfTrue="1">
      <formula>#N/A</formula>
    </cfRule>
  </conditionalFormatting>
  <conditionalFormatting sqref="O151:O152">
    <cfRule type="expression" priority="320" dxfId="1" stopIfTrue="1">
      <formula>#N/A</formula>
    </cfRule>
  </conditionalFormatting>
  <conditionalFormatting sqref="L150:L152">
    <cfRule type="cellIs" priority="321" dxfId="2" operator="notBetween" stopIfTrue="1">
      <formula>0</formula>
      <formula>10</formula>
    </cfRule>
    <cfRule type="expression" priority="322" dxfId="3" stopIfTrue="1">
      <formula>#N/A</formula>
    </cfRule>
  </conditionalFormatting>
  <conditionalFormatting sqref="N150:N152">
    <cfRule type="expression" priority="323" dxfId="0" stopIfTrue="1">
      <formula>#N/A</formula>
    </cfRule>
  </conditionalFormatting>
  <conditionalFormatting sqref="CM150:CM152">
    <cfRule type="expression" priority="324" dxfId="4" stopIfTrue="1">
      <formula>#N/A</formula>
    </cfRule>
  </conditionalFormatting>
  <conditionalFormatting sqref="A150:A152">
    <cfRule type="cellIs" priority="325" dxfId="4" operator="lessThanOrEqual" stopIfTrue="1">
      <formula>#N/A</formula>
    </cfRule>
    <cfRule type="cellIs" priority="326" dxfId="5" operator="greaterThan" stopIfTrue="1">
      <formula>#N/A</formula>
    </cfRule>
  </conditionalFormatting>
  <conditionalFormatting sqref="A150:A152">
    <cfRule type="cellIs" priority="327" dxfId="4" operator="lessThanOrEqual" stopIfTrue="1">
      <formula>#N/A</formula>
    </cfRule>
    <cfRule type="cellIs" priority="328" dxfId="5" operator="greaterThan" stopIfTrue="1">
      <formula>#N/A</formula>
    </cfRule>
  </conditionalFormatting>
  <conditionalFormatting sqref="N154:N155">
    <cfRule type="expression" priority="329" dxfId="0" stopIfTrue="1">
      <formula>#N/A</formula>
    </cfRule>
  </conditionalFormatting>
  <conditionalFormatting sqref="M154:M155">
    <cfRule type="expression" priority="330" dxfId="0" stopIfTrue="1">
      <formula>#N/A</formula>
    </cfRule>
  </conditionalFormatting>
  <conditionalFormatting sqref="O154:O155">
    <cfRule type="expression" priority="331" dxfId="1" stopIfTrue="1">
      <formula>#N/A</formula>
    </cfRule>
  </conditionalFormatting>
  <conditionalFormatting sqref="L154:L155">
    <cfRule type="cellIs" priority="332" dxfId="2" operator="notBetween" stopIfTrue="1">
      <formula>0</formula>
      <formula>10</formula>
    </cfRule>
    <cfRule type="expression" priority="333" dxfId="3" stopIfTrue="1">
      <formula>#N/A</formula>
    </cfRule>
  </conditionalFormatting>
  <conditionalFormatting sqref="N154:N155">
    <cfRule type="expression" priority="334" dxfId="0" stopIfTrue="1">
      <formula>#N/A</formula>
    </cfRule>
  </conditionalFormatting>
  <conditionalFormatting sqref="M154:M155">
    <cfRule type="expression" priority="335" dxfId="0" stopIfTrue="1">
      <formula>#N/A</formula>
    </cfRule>
  </conditionalFormatting>
  <conditionalFormatting sqref="O154:O155">
    <cfRule type="expression" priority="336" dxfId="1" stopIfTrue="1">
      <formula>#N/A</formula>
    </cfRule>
  </conditionalFormatting>
  <conditionalFormatting sqref="L153:L155">
    <cfRule type="cellIs" priority="337" dxfId="2" operator="notBetween" stopIfTrue="1">
      <formula>0</formula>
      <formula>10</formula>
    </cfRule>
    <cfRule type="expression" priority="338" dxfId="3" stopIfTrue="1">
      <formula>#N/A</formula>
    </cfRule>
  </conditionalFormatting>
  <conditionalFormatting sqref="N153:N155">
    <cfRule type="expression" priority="339" dxfId="0" stopIfTrue="1">
      <formula>#N/A</formula>
    </cfRule>
  </conditionalFormatting>
  <conditionalFormatting sqref="CM153:CM155">
    <cfRule type="expression" priority="340" dxfId="4" stopIfTrue="1">
      <formula>#N/A</formula>
    </cfRule>
  </conditionalFormatting>
  <conditionalFormatting sqref="A153:A155">
    <cfRule type="cellIs" priority="341" dxfId="4" operator="lessThanOrEqual" stopIfTrue="1">
      <formula>#N/A</formula>
    </cfRule>
    <cfRule type="cellIs" priority="342" dxfId="5" operator="greaterThan" stopIfTrue="1">
      <formula>#N/A</formula>
    </cfRule>
  </conditionalFormatting>
  <conditionalFormatting sqref="A153:A155">
    <cfRule type="cellIs" priority="343" dxfId="4" operator="lessThanOrEqual" stopIfTrue="1">
      <formula>#N/A</formula>
    </cfRule>
    <cfRule type="cellIs" priority="344" dxfId="5" operator="greaterThan" stopIfTrue="1">
      <formula>#N/A</formula>
    </cfRule>
  </conditionalFormatting>
  <conditionalFormatting sqref="N157:N158">
    <cfRule type="expression" priority="345" dxfId="0" stopIfTrue="1">
      <formula>#N/A</formula>
    </cfRule>
  </conditionalFormatting>
  <conditionalFormatting sqref="M157:M158">
    <cfRule type="expression" priority="346" dxfId="0" stopIfTrue="1">
      <formula>#N/A</formula>
    </cfRule>
  </conditionalFormatting>
  <conditionalFormatting sqref="O157:O158">
    <cfRule type="expression" priority="347" dxfId="1" stopIfTrue="1">
      <formula>#N/A</formula>
    </cfRule>
  </conditionalFormatting>
  <conditionalFormatting sqref="L157:L158">
    <cfRule type="cellIs" priority="348" dxfId="2" operator="notBetween" stopIfTrue="1">
      <formula>0</formula>
      <formula>10</formula>
    </cfRule>
    <cfRule type="expression" priority="349" dxfId="3" stopIfTrue="1">
      <formula>#N/A</formula>
    </cfRule>
  </conditionalFormatting>
  <conditionalFormatting sqref="N157:N158">
    <cfRule type="expression" priority="350" dxfId="0" stopIfTrue="1">
      <formula>#N/A</formula>
    </cfRule>
  </conditionalFormatting>
  <conditionalFormatting sqref="M157:M158">
    <cfRule type="expression" priority="351" dxfId="0" stopIfTrue="1">
      <formula>#N/A</formula>
    </cfRule>
  </conditionalFormatting>
  <conditionalFormatting sqref="O157:O158">
    <cfRule type="expression" priority="352" dxfId="1" stopIfTrue="1">
      <formula>#N/A</formula>
    </cfRule>
  </conditionalFormatting>
  <conditionalFormatting sqref="L156:L158">
    <cfRule type="cellIs" priority="353" dxfId="2" operator="notBetween" stopIfTrue="1">
      <formula>0</formula>
      <formula>10</formula>
    </cfRule>
    <cfRule type="expression" priority="354" dxfId="3" stopIfTrue="1">
      <formula>#N/A</formula>
    </cfRule>
  </conditionalFormatting>
  <conditionalFormatting sqref="N156:N158">
    <cfRule type="expression" priority="355" dxfId="0" stopIfTrue="1">
      <formula>#N/A</formula>
    </cfRule>
  </conditionalFormatting>
  <conditionalFormatting sqref="CM156:CM158">
    <cfRule type="expression" priority="356" dxfId="4" stopIfTrue="1">
      <formula>#N/A</formula>
    </cfRule>
  </conditionalFormatting>
  <conditionalFormatting sqref="A156:A158">
    <cfRule type="cellIs" priority="357" dxfId="4" operator="lessThanOrEqual" stopIfTrue="1">
      <formula>#N/A</formula>
    </cfRule>
    <cfRule type="cellIs" priority="358" dxfId="5" operator="greaterThan" stopIfTrue="1">
      <formula>#N/A</formula>
    </cfRule>
  </conditionalFormatting>
  <conditionalFormatting sqref="A156:A158">
    <cfRule type="cellIs" priority="359" dxfId="4" operator="lessThanOrEqual" stopIfTrue="1">
      <formula>#N/A</formula>
    </cfRule>
    <cfRule type="cellIs" priority="360" dxfId="5" operator="greaterThan" stopIfTrue="1">
      <formula>#N/A</formula>
    </cfRule>
  </conditionalFormatting>
  <conditionalFormatting sqref="N160:N161">
    <cfRule type="expression" priority="361" dxfId="0" stopIfTrue="1">
      <formula>#N/A</formula>
    </cfRule>
  </conditionalFormatting>
  <conditionalFormatting sqref="M160:M161">
    <cfRule type="expression" priority="362" dxfId="0" stopIfTrue="1">
      <formula>#N/A</formula>
    </cfRule>
  </conditionalFormatting>
  <conditionalFormatting sqref="O160:O161">
    <cfRule type="expression" priority="363" dxfId="1" stopIfTrue="1">
      <formula>#N/A</formula>
    </cfRule>
  </conditionalFormatting>
  <conditionalFormatting sqref="L160:L161">
    <cfRule type="cellIs" priority="364" dxfId="2" operator="notBetween" stopIfTrue="1">
      <formula>0</formula>
      <formula>10</formula>
    </cfRule>
    <cfRule type="expression" priority="365" dxfId="3" stopIfTrue="1">
      <formula>#N/A</formula>
    </cfRule>
  </conditionalFormatting>
  <conditionalFormatting sqref="N160:N161">
    <cfRule type="expression" priority="366" dxfId="0" stopIfTrue="1">
      <formula>#N/A</formula>
    </cfRule>
  </conditionalFormatting>
  <conditionalFormatting sqref="M160:M161">
    <cfRule type="expression" priority="367" dxfId="0" stopIfTrue="1">
      <formula>#N/A</formula>
    </cfRule>
  </conditionalFormatting>
  <conditionalFormatting sqref="O160:O161">
    <cfRule type="expression" priority="368" dxfId="1" stopIfTrue="1">
      <formula>#N/A</formula>
    </cfRule>
  </conditionalFormatting>
  <conditionalFormatting sqref="L159:L161">
    <cfRule type="cellIs" priority="369" dxfId="2" operator="notBetween" stopIfTrue="1">
      <formula>0</formula>
      <formula>10</formula>
    </cfRule>
    <cfRule type="expression" priority="370" dxfId="3" stopIfTrue="1">
      <formula>#N/A</formula>
    </cfRule>
  </conditionalFormatting>
  <conditionalFormatting sqref="N159:N161">
    <cfRule type="expression" priority="371" dxfId="0" stopIfTrue="1">
      <formula>#N/A</formula>
    </cfRule>
  </conditionalFormatting>
  <conditionalFormatting sqref="CM159:CM161">
    <cfRule type="expression" priority="372" dxfId="4" stopIfTrue="1">
      <formula>#N/A</formula>
    </cfRule>
  </conditionalFormatting>
  <conditionalFormatting sqref="A159:A161">
    <cfRule type="cellIs" priority="373" dxfId="4" operator="lessThanOrEqual" stopIfTrue="1">
      <formula>#N/A</formula>
    </cfRule>
    <cfRule type="cellIs" priority="374" dxfId="5" operator="greaterThan" stopIfTrue="1">
      <formula>#N/A</formula>
    </cfRule>
  </conditionalFormatting>
  <conditionalFormatting sqref="A159:A161">
    <cfRule type="cellIs" priority="375" dxfId="4" operator="lessThanOrEqual" stopIfTrue="1">
      <formula>#N/A</formula>
    </cfRule>
    <cfRule type="cellIs" priority="376" dxfId="5" operator="greaterThan" stopIfTrue="1">
      <formula>#N/A</formula>
    </cfRule>
  </conditionalFormatting>
  <conditionalFormatting sqref="N163:N164">
    <cfRule type="expression" priority="377" dxfId="0" stopIfTrue="1">
      <formula>#N/A</formula>
    </cfRule>
  </conditionalFormatting>
  <conditionalFormatting sqref="M163:M164">
    <cfRule type="expression" priority="378" dxfId="0" stopIfTrue="1">
      <formula>#N/A</formula>
    </cfRule>
  </conditionalFormatting>
  <conditionalFormatting sqref="O163:O164">
    <cfRule type="expression" priority="379" dxfId="1" stopIfTrue="1">
      <formula>#N/A</formula>
    </cfRule>
  </conditionalFormatting>
  <conditionalFormatting sqref="L163:L164">
    <cfRule type="cellIs" priority="380" dxfId="2" operator="notBetween" stopIfTrue="1">
      <formula>0</formula>
      <formula>10</formula>
    </cfRule>
    <cfRule type="expression" priority="381" dxfId="3" stopIfTrue="1">
      <formula>#N/A</formula>
    </cfRule>
  </conditionalFormatting>
  <conditionalFormatting sqref="N163:N164">
    <cfRule type="expression" priority="382" dxfId="0" stopIfTrue="1">
      <formula>#N/A</formula>
    </cfRule>
  </conditionalFormatting>
  <conditionalFormatting sqref="M163:M164">
    <cfRule type="expression" priority="383" dxfId="0" stopIfTrue="1">
      <formula>#N/A</formula>
    </cfRule>
  </conditionalFormatting>
  <conditionalFormatting sqref="O163:O164">
    <cfRule type="expression" priority="384" dxfId="1" stopIfTrue="1">
      <formula>#N/A</formula>
    </cfRule>
  </conditionalFormatting>
  <conditionalFormatting sqref="L162:L164">
    <cfRule type="cellIs" priority="385" dxfId="2" operator="notBetween" stopIfTrue="1">
      <formula>0</formula>
      <formula>10</formula>
    </cfRule>
    <cfRule type="expression" priority="386" dxfId="3" stopIfTrue="1">
      <formula>#N/A</formula>
    </cfRule>
  </conditionalFormatting>
  <conditionalFormatting sqref="N162:N164">
    <cfRule type="expression" priority="387" dxfId="0" stopIfTrue="1">
      <formula>#N/A</formula>
    </cfRule>
  </conditionalFormatting>
  <conditionalFormatting sqref="CM162:CM164">
    <cfRule type="expression" priority="388" dxfId="4" stopIfTrue="1">
      <formula>#N/A</formula>
    </cfRule>
  </conditionalFormatting>
  <conditionalFormatting sqref="A162:A164">
    <cfRule type="cellIs" priority="389" dxfId="4" operator="lessThanOrEqual" stopIfTrue="1">
      <formula>#N/A</formula>
    </cfRule>
    <cfRule type="cellIs" priority="390" dxfId="5" operator="greaterThan" stopIfTrue="1">
      <formula>#N/A</formula>
    </cfRule>
  </conditionalFormatting>
  <conditionalFormatting sqref="A162:A164">
    <cfRule type="cellIs" priority="391" dxfId="4" operator="lessThanOrEqual" stopIfTrue="1">
      <formula>#N/A</formula>
    </cfRule>
    <cfRule type="cellIs" priority="392" dxfId="5" operator="greaterThan" stopIfTrue="1">
      <formula>#N/A</formula>
    </cfRule>
  </conditionalFormatting>
  <conditionalFormatting sqref="N166:N167">
    <cfRule type="expression" priority="393" dxfId="0" stopIfTrue="1">
      <formula>#N/A</formula>
    </cfRule>
  </conditionalFormatting>
  <conditionalFormatting sqref="M166:M167">
    <cfRule type="expression" priority="394" dxfId="0" stopIfTrue="1">
      <formula>#N/A</formula>
    </cfRule>
  </conditionalFormatting>
  <conditionalFormatting sqref="O166:O167">
    <cfRule type="expression" priority="395" dxfId="1" stopIfTrue="1">
      <formula>#N/A</formula>
    </cfRule>
  </conditionalFormatting>
  <conditionalFormatting sqref="L166:L167">
    <cfRule type="cellIs" priority="396" dxfId="2" operator="notBetween" stopIfTrue="1">
      <formula>0</formula>
      <formula>10</formula>
    </cfRule>
    <cfRule type="expression" priority="397" dxfId="3" stopIfTrue="1">
      <formula>#N/A</formula>
    </cfRule>
  </conditionalFormatting>
  <conditionalFormatting sqref="N166:N167">
    <cfRule type="expression" priority="398" dxfId="0" stopIfTrue="1">
      <formula>#N/A</formula>
    </cfRule>
  </conditionalFormatting>
  <conditionalFormatting sqref="M166:M167">
    <cfRule type="expression" priority="399" dxfId="0" stopIfTrue="1">
      <formula>#N/A</formula>
    </cfRule>
  </conditionalFormatting>
  <conditionalFormatting sqref="O166:O167">
    <cfRule type="expression" priority="400" dxfId="1" stopIfTrue="1">
      <formula>#N/A</formula>
    </cfRule>
  </conditionalFormatting>
  <conditionalFormatting sqref="L165:L167">
    <cfRule type="cellIs" priority="401" dxfId="2" operator="notBetween" stopIfTrue="1">
      <formula>0</formula>
      <formula>10</formula>
    </cfRule>
    <cfRule type="expression" priority="402" dxfId="3" stopIfTrue="1">
      <formula>#N/A</formula>
    </cfRule>
  </conditionalFormatting>
  <conditionalFormatting sqref="N165:N167">
    <cfRule type="expression" priority="403" dxfId="0" stopIfTrue="1">
      <formula>#N/A</formula>
    </cfRule>
  </conditionalFormatting>
  <conditionalFormatting sqref="CM165:CM167">
    <cfRule type="expression" priority="404" dxfId="4" stopIfTrue="1">
      <formula>#N/A</formula>
    </cfRule>
  </conditionalFormatting>
  <conditionalFormatting sqref="A165:A167">
    <cfRule type="cellIs" priority="405" dxfId="4" operator="lessThanOrEqual" stopIfTrue="1">
      <formula>#N/A</formula>
    </cfRule>
    <cfRule type="cellIs" priority="406" dxfId="5" operator="greaterThan" stopIfTrue="1">
      <formula>#N/A</formula>
    </cfRule>
  </conditionalFormatting>
  <conditionalFormatting sqref="A165:A167">
    <cfRule type="cellIs" priority="407" dxfId="4" operator="lessThanOrEqual" stopIfTrue="1">
      <formula>#N/A</formula>
    </cfRule>
    <cfRule type="cellIs" priority="408" dxfId="5" operator="greaterThan" stopIfTrue="1">
      <formula>#N/A</formula>
    </cfRule>
  </conditionalFormatting>
  <conditionalFormatting sqref="N169:N170">
    <cfRule type="expression" priority="409" dxfId="0" stopIfTrue="1">
      <formula>#N/A</formula>
    </cfRule>
  </conditionalFormatting>
  <conditionalFormatting sqref="M169:M170">
    <cfRule type="expression" priority="410" dxfId="0" stopIfTrue="1">
      <formula>#N/A</formula>
    </cfRule>
  </conditionalFormatting>
  <conditionalFormatting sqref="O169:O170">
    <cfRule type="expression" priority="411" dxfId="1" stopIfTrue="1">
      <formula>#N/A</formula>
    </cfRule>
  </conditionalFormatting>
  <conditionalFormatting sqref="L169:L170">
    <cfRule type="cellIs" priority="412" dxfId="2" operator="notBetween" stopIfTrue="1">
      <formula>0</formula>
      <formula>10</formula>
    </cfRule>
    <cfRule type="expression" priority="413" dxfId="3" stopIfTrue="1">
      <formula>#N/A</formula>
    </cfRule>
  </conditionalFormatting>
  <conditionalFormatting sqref="N169:N170">
    <cfRule type="expression" priority="414" dxfId="0" stopIfTrue="1">
      <formula>#N/A</formula>
    </cfRule>
  </conditionalFormatting>
  <conditionalFormatting sqref="M169:M170">
    <cfRule type="expression" priority="415" dxfId="0" stopIfTrue="1">
      <formula>#N/A</formula>
    </cfRule>
  </conditionalFormatting>
  <conditionalFormatting sqref="O169:O170">
    <cfRule type="expression" priority="416" dxfId="1" stopIfTrue="1">
      <formula>#N/A</formula>
    </cfRule>
  </conditionalFormatting>
  <conditionalFormatting sqref="L168:L170">
    <cfRule type="cellIs" priority="417" dxfId="2" operator="notBetween" stopIfTrue="1">
      <formula>0</formula>
      <formula>10</formula>
    </cfRule>
    <cfRule type="expression" priority="418" dxfId="3" stopIfTrue="1">
      <formula>#N/A</formula>
    </cfRule>
  </conditionalFormatting>
  <conditionalFormatting sqref="N168:N170">
    <cfRule type="expression" priority="419" dxfId="0" stopIfTrue="1">
      <formula>#N/A</formula>
    </cfRule>
  </conditionalFormatting>
  <conditionalFormatting sqref="CM168:CM170">
    <cfRule type="expression" priority="420" dxfId="4" stopIfTrue="1">
      <formula>#N/A</formula>
    </cfRule>
  </conditionalFormatting>
  <conditionalFormatting sqref="A168:A170">
    <cfRule type="cellIs" priority="421" dxfId="4" operator="lessThanOrEqual" stopIfTrue="1">
      <formula>#N/A</formula>
    </cfRule>
    <cfRule type="cellIs" priority="422" dxfId="5" operator="greaterThan" stopIfTrue="1">
      <formula>#N/A</formula>
    </cfRule>
  </conditionalFormatting>
  <conditionalFormatting sqref="A168:A170">
    <cfRule type="cellIs" priority="423" dxfId="4" operator="lessThanOrEqual" stopIfTrue="1">
      <formula>#N/A</formula>
    </cfRule>
    <cfRule type="cellIs" priority="424" dxfId="5" operator="greaterThan" stopIfTrue="1">
      <formula>#N/A</formula>
    </cfRule>
  </conditionalFormatting>
  <conditionalFormatting sqref="N172:N173">
    <cfRule type="expression" priority="425" dxfId="0" stopIfTrue="1">
      <formula>#N/A</formula>
    </cfRule>
  </conditionalFormatting>
  <conditionalFormatting sqref="M172:M173">
    <cfRule type="expression" priority="426" dxfId="0" stopIfTrue="1">
      <formula>#N/A</formula>
    </cfRule>
  </conditionalFormatting>
  <conditionalFormatting sqref="O172:O173">
    <cfRule type="expression" priority="427" dxfId="1" stopIfTrue="1">
      <formula>#N/A</formula>
    </cfRule>
  </conditionalFormatting>
  <conditionalFormatting sqref="L172:L173">
    <cfRule type="cellIs" priority="428" dxfId="2" operator="notBetween" stopIfTrue="1">
      <formula>0</formula>
      <formula>10</formula>
    </cfRule>
    <cfRule type="expression" priority="429" dxfId="3" stopIfTrue="1">
      <formula>#N/A</formula>
    </cfRule>
  </conditionalFormatting>
  <conditionalFormatting sqref="N172:N173">
    <cfRule type="expression" priority="430" dxfId="0" stopIfTrue="1">
      <formula>#N/A</formula>
    </cfRule>
  </conditionalFormatting>
  <conditionalFormatting sqref="M172:M173">
    <cfRule type="expression" priority="431" dxfId="0" stopIfTrue="1">
      <formula>#N/A</formula>
    </cfRule>
  </conditionalFormatting>
  <conditionalFormatting sqref="O172:O173">
    <cfRule type="expression" priority="432" dxfId="1" stopIfTrue="1">
      <formula>#N/A</formula>
    </cfRule>
  </conditionalFormatting>
  <conditionalFormatting sqref="L171:L173">
    <cfRule type="cellIs" priority="433" dxfId="2" operator="notBetween" stopIfTrue="1">
      <formula>0</formula>
      <formula>10</formula>
    </cfRule>
    <cfRule type="expression" priority="434" dxfId="3" stopIfTrue="1">
      <formula>#N/A</formula>
    </cfRule>
  </conditionalFormatting>
  <conditionalFormatting sqref="N171:N173">
    <cfRule type="expression" priority="435" dxfId="0" stopIfTrue="1">
      <formula>#N/A</formula>
    </cfRule>
  </conditionalFormatting>
  <conditionalFormatting sqref="CM171:CM173">
    <cfRule type="expression" priority="436" dxfId="4" stopIfTrue="1">
      <formula>#N/A</formula>
    </cfRule>
  </conditionalFormatting>
  <conditionalFormatting sqref="A171:A173">
    <cfRule type="cellIs" priority="437" dxfId="4" operator="lessThanOrEqual" stopIfTrue="1">
      <formula>#N/A</formula>
    </cfRule>
    <cfRule type="cellIs" priority="438" dxfId="5" operator="greaterThan" stopIfTrue="1">
      <formula>#N/A</formula>
    </cfRule>
  </conditionalFormatting>
  <conditionalFormatting sqref="A171:A173">
    <cfRule type="cellIs" priority="439" dxfId="4" operator="lessThanOrEqual" stopIfTrue="1">
      <formula>#N/A</formula>
    </cfRule>
    <cfRule type="cellIs" priority="440" dxfId="5" operator="greaterThan" stopIfTrue="1">
      <formula>#N/A</formula>
    </cfRule>
  </conditionalFormatting>
  <conditionalFormatting sqref="N175:N176">
    <cfRule type="expression" priority="441" dxfId="0" stopIfTrue="1">
      <formula>#N/A</formula>
    </cfRule>
  </conditionalFormatting>
  <conditionalFormatting sqref="M175:M176">
    <cfRule type="expression" priority="442" dxfId="0" stopIfTrue="1">
      <formula>#N/A</formula>
    </cfRule>
  </conditionalFormatting>
  <conditionalFormatting sqref="O175:O176">
    <cfRule type="expression" priority="443" dxfId="1" stopIfTrue="1">
      <formula>#N/A</formula>
    </cfRule>
  </conditionalFormatting>
  <conditionalFormatting sqref="L175:L176">
    <cfRule type="cellIs" priority="444" dxfId="2" operator="notBetween" stopIfTrue="1">
      <formula>0</formula>
      <formula>10</formula>
    </cfRule>
    <cfRule type="expression" priority="445" dxfId="3" stopIfTrue="1">
      <formula>#N/A</formula>
    </cfRule>
  </conditionalFormatting>
  <conditionalFormatting sqref="N175:N176">
    <cfRule type="expression" priority="446" dxfId="0" stopIfTrue="1">
      <formula>#N/A</formula>
    </cfRule>
  </conditionalFormatting>
  <conditionalFormatting sqref="M175:M176">
    <cfRule type="expression" priority="447" dxfId="0" stopIfTrue="1">
      <formula>#N/A</formula>
    </cfRule>
  </conditionalFormatting>
  <conditionalFormatting sqref="O175:O176">
    <cfRule type="expression" priority="448" dxfId="1" stopIfTrue="1">
      <formula>#N/A</formula>
    </cfRule>
  </conditionalFormatting>
  <conditionalFormatting sqref="L174:L176">
    <cfRule type="cellIs" priority="449" dxfId="2" operator="notBetween" stopIfTrue="1">
      <formula>0</formula>
      <formula>10</formula>
    </cfRule>
    <cfRule type="expression" priority="450" dxfId="3" stopIfTrue="1">
      <formula>#N/A</formula>
    </cfRule>
  </conditionalFormatting>
  <conditionalFormatting sqref="N174:N176">
    <cfRule type="expression" priority="451" dxfId="0" stopIfTrue="1">
      <formula>#N/A</formula>
    </cfRule>
  </conditionalFormatting>
  <conditionalFormatting sqref="CM174:CM176">
    <cfRule type="expression" priority="452" dxfId="4" stopIfTrue="1">
      <formula>#N/A</formula>
    </cfRule>
  </conditionalFormatting>
  <conditionalFormatting sqref="A174:A176">
    <cfRule type="cellIs" priority="453" dxfId="4" operator="lessThanOrEqual" stopIfTrue="1">
      <formula>#N/A</formula>
    </cfRule>
    <cfRule type="cellIs" priority="454" dxfId="5" operator="greaterThan" stopIfTrue="1">
      <formula>#N/A</formula>
    </cfRule>
  </conditionalFormatting>
  <conditionalFormatting sqref="A174:A176">
    <cfRule type="cellIs" priority="455" dxfId="4" operator="lessThanOrEqual" stopIfTrue="1">
      <formula>#N/A</formula>
    </cfRule>
    <cfRule type="cellIs" priority="456" dxfId="5" operator="greaterThan" stopIfTrue="1">
      <formula>#N/A</formula>
    </cfRule>
  </conditionalFormatting>
  <conditionalFormatting sqref="N178:N179">
    <cfRule type="expression" priority="457" dxfId="0" stopIfTrue="1">
      <formula>#N/A</formula>
    </cfRule>
  </conditionalFormatting>
  <conditionalFormatting sqref="M178:M179">
    <cfRule type="expression" priority="458" dxfId="0" stopIfTrue="1">
      <formula>#N/A</formula>
    </cfRule>
  </conditionalFormatting>
  <conditionalFormatting sqref="O178:O179">
    <cfRule type="expression" priority="459" dxfId="1" stopIfTrue="1">
      <formula>#N/A</formula>
    </cfRule>
  </conditionalFormatting>
  <conditionalFormatting sqref="L178:L179">
    <cfRule type="cellIs" priority="460" dxfId="2" operator="notBetween" stopIfTrue="1">
      <formula>0</formula>
      <formula>10</formula>
    </cfRule>
    <cfRule type="expression" priority="461" dxfId="3" stopIfTrue="1">
      <formula>#N/A</formula>
    </cfRule>
  </conditionalFormatting>
  <conditionalFormatting sqref="N178:N179">
    <cfRule type="expression" priority="462" dxfId="0" stopIfTrue="1">
      <formula>#N/A</formula>
    </cfRule>
  </conditionalFormatting>
  <conditionalFormatting sqref="M178:M179">
    <cfRule type="expression" priority="463" dxfId="0" stopIfTrue="1">
      <formula>#N/A</formula>
    </cfRule>
  </conditionalFormatting>
  <conditionalFormatting sqref="O178:O179">
    <cfRule type="expression" priority="464" dxfId="1" stopIfTrue="1">
      <formula>#N/A</formula>
    </cfRule>
  </conditionalFormatting>
  <conditionalFormatting sqref="L177:L179">
    <cfRule type="cellIs" priority="465" dxfId="2" operator="notBetween" stopIfTrue="1">
      <formula>0</formula>
      <formula>10</formula>
    </cfRule>
    <cfRule type="expression" priority="466" dxfId="3" stopIfTrue="1">
      <formula>#N/A</formula>
    </cfRule>
  </conditionalFormatting>
  <conditionalFormatting sqref="N177:N179">
    <cfRule type="expression" priority="467" dxfId="0" stopIfTrue="1">
      <formula>#N/A</formula>
    </cfRule>
  </conditionalFormatting>
  <conditionalFormatting sqref="CM177:CM179">
    <cfRule type="expression" priority="468" dxfId="4" stopIfTrue="1">
      <formula>#N/A</formula>
    </cfRule>
  </conditionalFormatting>
  <conditionalFormatting sqref="A177:A179">
    <cfRule type="cellIs" priority="469" dxfId="4" operator="lessThanOrEqual" stopIfTrue="1">
      <formula>#N/A</formula>
    </cfRule>
    <cfRule type="cellIs" priority="470" dxfId="5" operator="greaterThan" stopIfTrue="1">
      <formula>#N/A</formula>
    </cfRule>
  </conditionalFormatting>
  <conditionalFormatting sqref="A177:A179">
    <cfRule type="cellIs" priority="471" dxfId="4" operator="lessThanOrEqual" stopIfTrue="1">
      <formula>#N/A</formula>
    </cfRule>
    <cfRule type="cellIs" priority="472" dxfId="5" operator="greaterThan" stopIfTrue="1">
      <formula>#N/A</formula>
    </cfRule>
  </conditionalFormatting>
  <conditionalFormatting sqref="N181:N182">
    <cfRule type="expression" priority="473" dxfId="0" stopIfTrue="1">
      <formula>#N/A</formula>
    </cfRule>
  </conditionalFormatting>
  <conditionalFormatting sqref="M181:M182">
    <cfRule type="expression" priority="474" dxfId="0" stopIfTrue="1">
      <formula>#N/A</formula>
    </cfRule>
  </conditionalFormatting>
  <conditionalFormatting sqref="O181:O182">
    <cfRule type="expression" priority="475" dxfId="1" stopIfTrue="1">
      <formula>#N/A</formula>
    </cfRule>
  </conditionalFormatting>
  <conditionalFormatting sqref="L181:L182">
    <cfRule type="cellIs" priority="476" dxfId="2" operator="notBetween" stopIfTrue="1">
      <formula>0</formula>
      <formula>10</formula>
    </cfRule>
    <cfRule type="expression" priority="477" dxfId="3" stopIfTrue="1">
      <formula>#N/A</formula>
    </cfRule>
  </conditionalFormatting>
  <conditionalFormatting sqref="N181:N182">
    <cfRule type="expression" priority="478" dxfId="0" stopIfTrue="1">
      <formula>#N/A</formula>
    </cfRule>
  </conditionalFormatting>
  <conditionalFormatting sqref="M181:M182">
    <cfRule type="expression" priority="479" dxfId="0" stopIfTrue="1">
      <formula>#N/A</formula>
    </cfRule>
  </conditionalFormatting>
  <conditionalFormatting sqref="O181:O182">
    <cfRule type="expression" priority="480" dxfId="1" stopIfTrue="1">
      <formula>#N/A</formula>
    </cfRule>
  </conditionalFormatting>
  <conditionalFormatting sqref="L180:L182">
    <cfRule type="cellIs" priority="481" dxfId="2" operator="notBetween" stopIfTrue="1">
      <formula>0</formula>
      <formula>10</formula>
    </cfRule>
    <cfRule type="expression" priority="482" dxfId="3" stopIfTrue="1">
      <formula>#N/A</formula>
    </cfRule>
  </conditionalFormatting>
  <conditionalFormatting sqref="N180:N182">
    <cfRule type="expression" priority="483" dxfId="0" stopIfTrue="1">
      <formula>#N/A</formula>
    </cfRule>
  </conditionalFormatting>
  <conditionalFormatting sqref="CM180:CM182">
    <cfRule type="expression" priority="484" dxfId="4" stopIfTrue="1">
      <formula>#N/A</formula>
    </cfRule>
  </conditionalFormatting>
  <conditionalFormatting sqref="A180:A182">
    <cfRule type="cellIs" priority="485" dxfId="4" operator="lessThanOrEqual" stopIfTrue="1">
      <formula>#N/A</formula>
    </cfRule>
    <cfRule type="cellIs" priority="486" dxfId="5" operator="greaterThan" stopIfTrue="1">
      <formula>#N/A</formula>
    </cfRule>
  </conditionalFormatting>
  <conditionalFormatting sqref="A180:A182">
    <cfRule type="cellIs" priority="487" dxfId="4" operator="lessThanOrEqual" stopIfTrue="1">
      <formula>#N/A</formula>
    </cfRule>
    <cfRule type="cellIs" priority="488" dxfId="5" operator="greaterThan" stopIfTrue="1">
      <formula>#N/A</formula>
    </cfRule>
  </conditionalFormatting>
  <conditionalFormatting sqref="N184:N185">
    <cfRule type="expression" priority="489" dxfId="0" stopIfTrue="1">
      <formula>#N/A</formula>
    </cfRule>
  </conditionalFormatting>
  <conditionalFormatting sqref="M184:M185">
    <cfRule type="expression" priority="490" dxfId="0" stopIfTrue="1">
      <formula>#N/A</formula>
    </cfRule>
  </conditionalFormatting>
  <conditionalFormatting sqref="O184:O185">
    <cfRule type="expression" priority="491" dxfId="1" stopIfTrue="1">
      <formula>#N/A</formula>
    </cfRule>
  </conditionalFormatting>
  <conditionalFormatting sqref="L184:L185">
    <cfRule type="cellIs" priority="492" dxfId="2" operator="notBetween" stopIfTrue="1">
      <formula>0</formula>
      <formula>10</formula>
    </cfRule>
    <cfRule type="expression" priority="493" dxfId="3" stopIfTrue="1">
      <formula>#N/A</formula>
    </cfRule>
  </conditionalFormatting>
  <conditionalFormatting sqref="N184:N185">
    <cfRule type="expression" priority="494" dxfId="0" stopIfTrue="1">
      <formula>#N/A</formula>
    </cfRule>
  </conditionalFormatting>
  <conditionalFormatting sqref="M184:M185">
    <cfRule type="expression" priority="495" dxfId="0" stopIfTrue="1">
      <formula>#N/A</formula>
    </cfRule>
  </conditionalFormatting>
  <conditionalFormatting sqref="O184:O185">
    <cfRule type="expression" priority="496" dxfId="1" stopIfTrue="1">
      <formula>#N/A</formula>
    </cfRule>
  </conditionalFormatting>
  <conditionalFormatting sqref="L183:L185">
    <cfRule type="cellIs" priority="497" dxfId="2" operator="notBetween" stopIfTrue="1">
      <formula>0</formula>
      <formula>10</formula>
    </cfRule>
    <cfRule type="expression" priority="498" dxfId="3" stopIfTrue="1">
      <formula>#N/A</formula>
    </cfRule>
  </conditionalFormatting>
  <conditionalFormatting sqref="N183:N185">
    <cfRule type="expression" priority="499" dxfId="0" stopIfTrue="1">
      <formula>#N/A</formula>
    </cfRule>
  </conditionalFormatting>
  <conditionalFormatting sqref="CM183:CM185">
    <cfRule type="expression" priority="500" dxfId="4" stopIfTrue="1">
      <formula>#N/A</formula>
    </cfRule>
  </conditionalFormatting>
  <conditionalFormatting sqref="A183:A185">
    <cfRule type="cellIs" priority="501" dxfId="4" operator="lessThanOrEqual" stopIfTrue="1">
      <formula>#N/A</formula>
    </cfRule>
    <cfRule type="cellIs" priority="502" dxfId="5" operator="greaterThan" stopIfTrue="1">
      <formula>#N/A</formula>
    </cfRule>
  </conditionalFormatting>
  <conditionalFormatting sqref="A183:A185">
    <cfRule type="cellIs" priority="503" dxfId="4" operator="lessThanOrEqual" stopIfTrue="1">
      <formula>#N/A</formula>
    </cfRule>
    <cfRule type="cellIs" priority="504" dxfId="5" operator="greaterThan" stopIfTrue="1">
      <formula>#N/A</formula>
    </cfRule>
  </conditionalFormatting>
  <conditionalFormatting sqref="N187:N188">
    <cfRule type="expression" priority="505" dxfId="0" stopIfTrue="1">
      <formula>#N/A</formula>
    </cfRule>
  </conditionalFormatting>
  <conditionalFormatting sqref="M187:M188">
    <cfRule type="expression" priority="506" dxfId="0" stopIfTrue="1">
      <formula>#N/A</formula>
    </cfRule>
  </conditionalFormatting>
  <conditionalFormatting sqref="O187:O188">
    <cfRule type="expression" priority="507" dxfId="1" stopIfTrue="1">
      <formula>#N/A</formula>
    </cfRule>
  </conditionalFormatting>
  <conditionalFormatting sqref="L187:L188">
    <cfRule type="cellIs" priority="508" dxfId="2" operator="notBetween" stopIfTrue="1">
      <formula>0</formula>
      <formula>10</formula>
    </cfRule>
    <cfRule type="expression" priority="509" dxfId="3" stopIfTrue="1">
      <formula>#N/A</formula>
    </cfRule>
  </conditionalFormatting>
  <conditionalFormatting sqref="N187:N188">
    <cfRule type="expression" priority="510" dxfId="0" stopIfTrue="1">
      <formula>#N/A</formula>
    </cfRule>
  </conditionalFormatting>
  <conditionalFormatting sqref="M187:M188">
    <cfRule type="expression" priority="511" dxfId="0" stopIfTrue="1">
      <formula>#N/A</formula>
    </cfRule>
  </conditionalFormatting>
  <conditionalFormatting sqref="O187:O188">
    <cfRule type="expression" priority="512" dxfId="1" stopIfTrue="1">
      <formula>#N/A</formula>
    </cfRule>
  </conditionalFormatting>
  <conditionalFormatting sqref="L186:L188">
    <cfRule type="cellIs" priority="513" dxfId="2" operator="notBetween" stopIfTrue="1">
      <formula>0</formula>
      <formula>10</formula>
    </cfRule>
    <cfRule type="expression" priority="514" dxfId="3" stopIfTrue="1">
      <formula>#N/A</formula>
    </cfRule>
  </conditionalFormatting>
  <conditionalFormatting sqref="N186:N188">
    <cfRule type="expression" priority="515" dxfId="0" stopIfTrue="1">
      <formula>#N/A</formula>
    </cfRule>
  </conditionalFormatting>
  <conditionalFormatting sqref="CM186:CM188">
    <cfRule type="expression" priority="516" dxfId="4" stopIfTrue="1">
      <formula>#N/A</formula>
    </cfRule>
  </conditionalFormatting>
  <conditionalFormatting sqref="A186:A188">
    <cfRule type="cellIs" priority="517" dxfId="4" operator="lessThanOrEqual" stopIfTrue="1">
      <formula>#N/A</formula>
    </cfRule>
    <cfRule type="cellIs" priority="518" dxfId="5" operator="greaterThan" stopIfTrue="1">
      <formula>#N/A</formula>
    </cfRule>
  </conditionalFormatting>
  <conditionalFormatting sqref="A186:A188">
    <cfRule type="cellIs" priority="519" dxfId="4" operator="lessThanOrEqual" stopIfTrue="1">
      <formula>#N/A</formula>
    </cfRule>
    <cfRule type="cellIs" priority="520" dxfId="5" operator="greaterThan" stopIfTrue="1">
      <formula>#N/A</formula>
    </cfRule>
  </conditionalFormatting>
  <conditionalFormatting sqref="N190:N191">
    <cfRule type="expression" priority="521" dxfId="0" stopIfTrue="1">
      <formula>#N/A</formula>
    </cfRule>
  </conditionalFormatting>
  <conditionalFormatting sqref="M190:M191">
    <cfRule type="expression" priority="522" dxfId="0" stopIfTrue="1">
      <formula>#N/A</formula>
    </cfRule>
  </conditionalFormatting>
  <conditionalFormatting sqref="O190:O191">
    <cfRule type="expression" priority="523" dxfId="1" stopIfTrue="1">
      <formula>#N/A</formula>
    </cfRule>
  </conditionalFormatting>
  <conditionalFormatting sqref="L190:L191">
    <cfRule type="cellIs" priority="524" dxfId="2" operator="notBetween" stopIfTrue="1">
      <formula>0</formula>
      <formula>10</formula>
    </cfRule>
    <cfRule type="expression" priority="525" dxfId="3" stopIfTrue="1">
      <formula>#N/A</formula>
    </cfRule>
  </conditionalFormatting>
  <conditionalFormatting sqref="N190:N191">
    <cfRule type="expression" priority="526" dxfId="0" stopIfTrue="1">
      <formula>#N/A</formula>
    </cfRule>
  </conditionalFormatting>
  <conditionalFormatting sqref="M190:M191">
    <cfRule type="expression" priority="527" dxfId="0" stopIfTrue="1">
      <formula>#N/A</formula>
    </cfRule>
  </conditionalFormatting>
  <conditionalFormatting sqref="O190:O191">
    <cfRule type="expression" priority="528" dxfId="1" stopIfTrue="1">
      <formula>#N/A</formula>
    </cfRule>
  </conditionalFormatting>
  <conditionalFormatting sqref="L189:L191">
    <cfRule type="cellIs" priority="529" dxfId="2" operator="notBetween" stopIfTrue="1">
      <formula>0</formula>
      <formula>10</formula>
    </cfRule>
    <cfRule type="expression" priority="530" dxfId="3" stopIfTrue="1">
      <formula>#N/A</formula>
    </cfRule>
  </conditionalFormatting>
  <conditionalFormatting sqref="N189:N191">
    <cfRule type="expression" priority="531" dxfId="0" stopIfTrue="1">
      <formula>#N/A</formula>
    </cfRule>
  </conditionalFormatting>
  <conditionalFormatting sqref="CM189:CM191">
    <cfRule type="expression" priority="532" dxfId="4" stopIfTrue="1">
      <formula>#N/A</formula>
    </cfRule>
  </conditionalFormatting>
  <conditionalFormatting sqref="A189:A191">
    <cfRule type="cellIs" priority="533" dxfId="4" operator="lessThanOrEqual" stopIfTrue="1">
      <formula>#N/A</formula>
    </cfRule>
    <cfRule type="cellIs" priority="534" dxfId="5" operator="greaterThan" stopIfTrue="1">
      <formula>#N/A</formula>
    </cfRule>
  </conditionalFormatting>
  <conditionalFormatting sqref="A189:A191">
    <cfRule type="cellIs" priority="535" dxfId="4" operator="lessThanOrEqual" stopIfTrue="1">
      <formula>#N/A</formula>
    </cfRule>
    <cfRule type="cellIs" priority="536" dxfId="5" operator="greaterThan" stopIfTrue="1">
      <formula>#N/A</formula>
    </cfRule>
  </conditionalFormatting>
  <conditionalFormatting sqref="N193:N194">
    <cfRule type="expression" priority="537" dxfId="0" stopIfTrue="1">
      <formula>#N/A</formula>
    </cfRule>
  </conditionalFormatting>
  <conditionalFormatting sqref="M193:M194">
    <cfRule type="expression" priority="538" dxfId="0" stopIfTrue="1">
      <formula>#N/A</formula>
    </cfRule>
  </conditionalFormatting>
  <conditionalFormatting sqref="O193:O194">
    <cfRule type="expression" priority="539" dxfId="1" stopIfTrue="1">
      <formula>#N/A</formula>
    </cfRule>
  </conditionalFormatting>
  <conditionalFormatting sqref="L193:L194">
    <cfRule type="cellIs" priority="540" dxfId="2" operator="notBetween" stopIfTrue="1">
      <formula>0</formula>
      <formula>10</formula>
    </cfRule>
    <cfRule type="expression" priority="541" dxfId="3" stopIfTrue="1">
      <formula>#N/A</formula>
    </cfRule>
  </conditionalFormatting>
  <conditionalFormatting sqref="N193:N194">
    <cfRule type="expression" priority="542" dxfId="0" stopIfTrue="1">
      <formula>#N/A</formula>
    </cfRule>
  </conditionalFormatting>
  <conditionalFormatting sqref="M193:M194">
    <cfRule type="expression" priority="543" dxfId="0" stopIfTrue="1">
      <formula>#N/A</formula>
    </cfRule>
  </conditionalFormatting>
  <conditionalFormatting sqref="O193:O194">
    <cfRule type="expression" priority="544" dxfId="1" stopIfTrue="1">
      <formula>#N/A</formula>
    </cfRule>
  </conditionalFormatting>
  <conditionalFormatting sqref="L192:L194">
    <cfRule type="cellIs" priority="545" dxfId="2" operator="notBetween" stopIfTrue="1">
      <formula>0</formula>
      <formula>10</formula>
    </cfRule>
    <cfRule type="expression" priority="546" dxfId="3" stopIfTrue="1">
      <formula>#N/A</formula>
    </cfRule>
  </conditionalFormatting>
  <conditionalFormatting sqref="N192:N194">
    <cfRule type="expression" priority="547" dxfId="0" stopIfTrue="1">
      <formula>#N/A</formula>
    </cfRule>
  </conditionalFormatting>
  <conditionalFormatting sqref="CM192:CM194">
    <cfRule type="expression" priority="548" dxfId="4" stopIfTrue="1">
      <formula>#N/A</formula>
    </cfRule>
  </conditionalFormatting>
  <conditionalFormatting sqref="A192:A194">
    <cfRule type="cellIs" priority="549" dxfId="4" operator="lessThanOrEqual" stopIfTrue="1">
      <formula>#N/A</formula>
    </cfRule>
    <cfRule type="cellIs" priority="550" dxfId="5" operator="greaterThan" stopIfTrue="1">
      <formula>#N/A</formula>
    </cfRule>
  </conditionalFormatting>
  <conditionalFormatting sqref="A192:A194">
    <cfRule type="cellIs" priority="551" dxfId="4" operator="lessThanOrEqual" stopIfTrue="1">
      <formula>#N/A</formula>
    </cfRule>
    <cfRule type="cellIs" priority="552" dxfId="5" operator="greaterThan" stopIfTrue="1">
      <formula>#N/A</formula>
    </cfRule>
  </conditionalFormatting>
  <conditionalFormatting sqref="N196:N197">
    <cfRule type="expression" priority="553" dxfId="0" stopIfTrue="1">
      <formula>#N/A</formula>
    </cfRule>
  </conditionalFormatting>
  <conditionalFormatting sqref="M196:M197">
    <cfRule type="expression" priority="554" dxfId="0" stopIfTrue="1">
      <formula>#N/A</formula>
    </cfRule>
  </conditionalFormatting>
  <conditionalFormatting sqref="O196:O197">
    <cfRule type="expression" priority="555" dxfId="1" stopIfTrue="1">
      <formula>#N/A</formula>
    </cfRule>
  </conditionalFormatting>
  <conditionalFormatting sqref="L196:L197">
    <cfRule type="cellIs" priority="556" dxfId="2" operator="notBetween" stopIfTrue="1">
      <formula>0</formula>
      <formula>10</formula>
    </cfRule>
    <cfRule type="expression" priority="557" dxfId="3" stopIfTrue="1">
      <formula>#N/A</formula>
    </cfRule>
  </conditionalFormatting>
  <conditionalFormatting sqref="N196:N197">
    <cfRule type="expression" priority="558" dxfId="0" stopIfTrue="1">
      <formula>#N/A</formula>
    </cfRule>
  </conditionalFormatting>
  <conditionalFormatting sqref="M196:M197">
    <cfRule type="expression" priority="559" dxfId="0" stopIfTrue="1">
      <formula>#N/A</formula>
    </cfRule>
  </conditionalFormatting>
  <conditionalFormatting sqref="O196:O197">
    <cfRule type="expression" priority="560" dxfId="1" stopIfTrue="1">
      <formula>#N/A</formula>
    </cfRule>
  </conditionalFormatting>
  <conditionalFormatting sqref="L195:L197">
    <cfRule type="cellIs" priority="561" dxfId="2" operator="notBetween" stopIfTrue="1">
      <formula>0</formula>
      <formula>10</formula>
    </cfRule>
    <cfRule type="expression" priority="562" dxfId="3" stopIfTrue="1">
      <formula>#N/A</formula>
    </cfRule>
  </conditionalFormatting>
  <conditionalFormatting sqref="N195:N197">
    <cfRule type="expression" priority="563" dxfId="0" stopIfTrue="1">
      <formula>#N/A</formula>
    </cfRule>
  </conditionalFormatting>
  <conditionalFormatting sqref="CM195:CM197">
    <cfRule type="expression" priority="564" dxfId="4" stopIfTrue="1">
      <formula>#N/A</formula>
    </cfRule>
  </conditionalFormatting>
  <conditionalFormatting sqref="A195:A197">
    <cfRule type="cellIs" priority="565" dxfId="4" operator="lessThanOrEqual" stopIfTrue="1">
      <formula>#N/A</formula>
    </cfRule>
    <cfRule type="cellIs" priority="566" dxfId="5" operator="greaterThan" stopIfTrue="1">
      <formula>#N/A</formula>
    </cfRule>
  </conditionalFormatting>
  <conditionalFormatting sqref="A195:A197">
    <cfRule type="cellIs" priority="567" dxfId="4" operator="lessThanOrEqual" stopIfTrue="1">
      <formula>#N/A</formula>
    </cfRule>
    <cfRule type="cellIs" priority="568" dxfId="5" operator="greaterThan" stopIfTrue="1">
      <formula>#N/A</formula>
    </cfRule>
  </conditionalFormatting>
  <conditionalFormatting sqref="N199:N200">
    <cfRule type="expression" priority="569" dxfId="0" stopIfTrue="1">
      <formula>#N/A</formula>
    </cfRule>
  </conditionalFormatting>
  <conditionalFormatting sqref="M199:M200">
    <cfRule type="expression" priority="570" dxfId="0" stopIfTrue="1">
      <formula>#N/A</formula>
    </cfRule>
  </conditionalFormatting>
  <conditionalFormatting sqref="O199:O200">
    <cfRule type="expression" priority="571" dxfId="1" stopIfTrue="1">
      <formula>#N/A</formula>
    </cfRule>
  </conditionalFormatting>
  <conditionalFormatting sqref="L199:L200">
    <cfRule type="cellIs" priority="572" dxfId="2" operator="notBetween" stopIfTrue="1">
      <formula>0</formula>
      <formula>10</formula>
    </cfRule>
    <cfRule type="expression" priority="573" dxfId="3" stopIfTrue="1">
      <formula>#N/A</formula>
    </cfRule>
  </conditionalFormatting>
  <conditionalFormatting sqref="N199:N200">
    <cfRule type="expression" priority="574" dxfId="0" stopIfTrue="1">
      <formula>#N/A</formula>
    </cfRule>
  </conditionalFormatting>
  <conditionalFormatting sqref="M199:M200">
    <cfRule type="expression" priority="575" dxfId="0" stopIfTrue="1">
      <formula>#N/A</formula>
    </cfRule>
  </conditionalFormatting>
  <conditionalFormatting sqref="O199:O200">
    <cfRule type="expression" priority="576" dxfId="1" stopIfTrue="1">
      <formula>#N/A</formula>
    </cfRule>
  </conditionalFormatting>
  <conditionalFormatting sqref="L198:L200">
    <cfRule type="cellIs" priority="577" dxfId="2" operator="notBetween" stopIfTrue="1">
      <formula>0</formula>
      <formula>10</formula>
    </cfRule>
    <cfRule type="expression" priority="578" dxfId="3" stopIfTrue="1">
      <formula>#N/A</formula>
    </cfRule>
  </conditionalFormatting>
  <conditionalFormatting sqref="N198:N200">
    <cfRule type="expression" priority="579" dxfId="0" stopIfTrue="1">
      <formula>#N/A</formula>
    </cfRule>
  </conditionalFormatting>
  <conditionalFormatting sqref="CM198:CM200">
    <cfRule type="expression" priority="580" dxfId="4" stopIfTrue="1">
      <formula>#N/A</formula>
    </cfRule>
  </conditionalFormatting>
  <conditionalFormatting sqref="A198:A200">
    <cfRule type="cellIs" priority="581" dxfId="4" operator="lessThanOrEqual" stopIfTrue="1">
      <formula>#N/A</formula>
    </cfRule>
    <cfRule type="cellIs" priority="582" dxfId="5" operator="greaterThan" stopIfTrue="1">
      <formula>#N/A</formula>
    </cfRule>
  </conditionalFormatting>
  <conditionalFormatting sqref="A198:A200">
    <cfRule type="cellIs" priority="583" dxfId="4" operator="lessThanOrEqual" stopIfTrue="1">
      <formula>#N/A</formula>
    </cfRule>
    <cfRule type="cellIs" priority="584" dxfId="5" operator="greaterThan" stopIfTrue="1">
      <formula>#N/A</formula>
    </cfRule>
  </conditionalFormatting>
  <conditionalFormatting sqref="N202:N203">
    <cfRule type="expression" priority="585" dxfId="0" stopIfTrue="1">
      <formula>#N/A</formula>
    </cfRule>
  </conditionalFormatting>
  <conditionalFormatting sqref="M202:M203">
    <cfRule type="expression" priority="586" dxfId="0" stopIfTrue="1">
      <formula>#N/A</formula>
    </cfRule>
  </conditionalFormatting>
  <conditionalFormatting sqref="O202:O203">
    <cfRule type="expression" priority="587" dxfId="1" stopIfTrue="1">
      <formula>#N/A</formula>
    </cfRule>
  </conditionalFormatting>
  <conditionalFormatting sqref="L202:L203">
    <cfRule type="cellIs" priority="588" dxfId="2" operator="notBetween" stopIfTrue="1">
      <formula>0</formula>
      <formula>10</formula>
    </cfRule>
    <cfRule type="expression" priority="589" dxfId="3" stopIfTrue="1">
      <formula>#N/A</formula>
    </cfRule>
  </conditionalFormatting>
  <conditionalFormatting sqref="N202:N203">
    <cfRule type="expression" priority="590" dxfId="0" stopIfTrue="1">
      <formula>#N/A</formula>
    </cfRule>
  </conditionalFormatting>
  <conditionalFormatting sqref="M202:M203">
    <cfRule type="expression" priority="591" dxfId="0" stopIfTrue="1">
      <formula>#N/A</formula>
    </cfRule>
  </conditionalFormatting>
  <conditionalFormatting sqref="O202:O203">
    <cfRule type="expression" priority="592" dxfId="1" stopIfTrue="1">
      <formula>#N/A</formula>
    </cfRule>
  </conditionalFormatting>
  <conditionalFormatting sqref="L201:L203">
    <cfRule type="cellIs" priority="593" dxfId="2" operator="notBetween" stopIfTrue="1">
      <formula>0</formula>
      <formula>10</formula>
    </cfRule>
    <cfRule type="expression" priority="594" dxfId="3" stopIfTrue="1">
      <formula>#N/A</formula>
    </cfRule>
  </conditionalFormatting>
  <conditionalFormatting sqref="N201:N203">
    <cfRule type="expression" priority="595" dxfId="0" stopIfTrue="1">
      <formula>#N/A</formula>
    </cfRule>
  </conditionalFormatting>
  <conditionalFormatting sqref="CM201:CM203">
    <cfRule type="expression" priority="596" dxfId="4" stopIfTrue="1">
      <formula>#N/A</formula>
    </cfRule>
  </conditionalFormatting>
  <conditionalFormatting sqref="A201:A203">
    <cfRule type="cellIs" priority="597" dxfId="4" operator="lessThanOrEqual" stopIfTrue="1">
      <formula>#N/A</formula>
    </cfRule>
    <cfRule type="cellIs" priority="598" dxfId="5" operator="greaterThan" stopIfTrue="1">
      <formula>#N/A</formula>
    </cfRule>
  </conditionalFormatting>
  <conditionalFormatting sqref="A201:A203">
    <cfRule type="cellIs" priority="599" dxfId="4" operator="lessThanOrEqual" stopIfTrue="1">
      <formula>#N/A</formula>
    </cfRule>
    <cfRule type="cellIs" priority="600" dxfId="5" operator="greaterThan" stopIfTrue="1">
      <formula>#N/A</formula>
    </cfRule>
  </conditionalFormatting>
  <conditionalFormatting sqref="N205:N206">
    <cfRule type="expression" priority="601" dxfId="0" stopIfTrue="1">
      <formula>#N/A</formula>
    </cfRule>
  </conditionalFormatting>
  <conditionalFormatting sqref="M205:M206">
    <cfRule type="expression" priority="602" dxfId="0" stopIfTrue="1">
      <formula>#N/A</formula>
    </cfRule>
  </conditionalFormatting>
  <conditionalFormatting sqref="O205:O206">
    <cfRule type="expression" priority="603" dxfId="1" stopIfTrue="1">
      <formula>#N/A</formula>
    </cfRule>
  </conditionalFormatting>
  <conditionalFormatting sqref="L205:L206">
    <cfRule type="cellIs" priority="604" dxfId="2" operator="notBetween" stopIfTrue="1">
      <formula>0</formula>
      <formula>10</formula>
    </cfRule>
    <cfRule type="expression" priority="605" dxfId="3" stopIfTrue="1">
      <formula>#N/A</formula>
    </cfRule>
  </conditionalFormatting>
  <conditionalFormatting sqref="N205:N206">
    <cfRule type="expression" priority="606" dxfId="0" stopIfTrue="1">
      <formula>#N/A</formula>
    </cfRule>
  </conditionalFormatting>
  <conditionalFormatting sqref="M205:M206">
    <cfRule type="expression" priority="607" dxfId="0" stopIfTrue="1">
      <formula>#N/A</formula>
    </cfRule>
  </conditionalFormatting>
  <conditionalFormatting sqref="O205:O206">
    <cfRule type="expression" priority="608" dxfId="1" stopIfTrue="1">
      <formula>#N/A</formula>
    </cfRule>
  </conditionalFormatting>
  <conditionalFormatting sqref="L204:L206">
    <cfRule type="cellIs" priority="609" dxfId="2" operator="notBetween" stopIfTrue="1">
      <formula>0</formula>
      <formula>10</formula>
    </cfRule>
    <cfRule type="expression" priority="610" dxfId="3" stopIfTrue="1">
      <formula>#N/A</formula>
    </cfRule>
  </conditionalFormatting>
  <conditionalFormatting sqref="N204:N206">
    <cfRule type="expression" priority="611" dxfId="0" stopIfTrue="1">
      <formula>#N/A</formula>
    </cfRule>
  </conditionalFormatting>
  <conditionalFormatting sqref="CM204:CM206">
    <cfRule type="expression" priority="612" dxfId="4" stopIfTrue="1">
      <formula>#N/A</formula>
    </cfRule>
  </conditionalFormatting>
  <conditionalFormatting sqref="A204:A206">
    <cfRule type="cellIs" priority="613" dxfId="4" operator="lessThanOrEqual" stopIfTrue="1">
      <formula>#N/A</formula>
    </cfRule>
    <cfRule type="cellIs" priority="614" dxfId="5" operator="greaterThan" stopIfTrue="1">
      <formula>#N/A</formula>
    </cfRule>
  </conditionalFormatting>
  <conditionalFormatting sqref="A204:A206">
    <cfRule type="cellIs" priority="615" dxfId="4" operator="lessThanOrEqual" stopIfTrue="1">
      <formula>#N/A</formula>
    </cfRule>
    <cfRule type="cellIs" priority="616" dxfId="5" operator="greaterThan" stopIfTrue="1">
      <formula>#N/A</formula>
    </cfRule>
  </conditionalFormatting>
  <conditionalFormatting sqref="N208:N209">
    <cfRule type="expression" priority="617" dxfId="0" stopIfTrue="1">
      <formula>#N/A</formula>
    </cfRule>
  </conditionalFormatting>
  <conditionalFormatting sqref="M208:M209">
    <cfRule type="expression" priority="618" dxfId="0" stopIfTrue="1">
      <formula>#N/A</formula>
    </cfRule>
  </conditionalFormatting>
  <conditionalFormatting sqref="O208:O209">
    <cfRule type="expression" priority="619" dxfId="1" stopIfTrue="1">
      <formula>#N/A</formula>
    </cfRule>
  </conditionalFormatting>
  <conditionalFormatting sqref="L208:L209">
    <cfRule type="cellIs" priority="620" dxfId="2" operator="notBetween" stopIfTrue="1">
      <formula>0</formula>
      <formula>10</formula>
    </cfRule>
    <cfRule type="expression" priority="621" dxfId="3" stopIfTrue="1">
      <formula>#N/A</formula>
    </cfRule>
  </conditionalFormatting>
  <conditionalFormatting sqref="N208:N209">
    <cfRule type="expression" priority="622" dxfId="0" stopIfTrue="1">
      <formula>#N/A</formula>
    </cfRule>
  </conditionalFormatting>
  <conditionalFormatting sqref="M208:M209">
    <cfRule type="expression" priority="623" dxfId="0" stopIfTrue="1">
      <formula>#N/A</formula>
    </cfRule>
  </conditionalFormatting>
  <conditionalFormatting sqref="O208:O209">
    <cfRule type="expression" priority="624" dxfId="1" stopIfTrue="1">
      <formula>#N/A</formula>
    </cfRule>
  </conditionalFormatting>
  <conditionalFormatting sqref="L207:L209">
    <cfRule type="cellIs" priority="625" dxfId="2" operator="notBetween" stopIfTrue="1">
      <formula>0</formula>
      <formula>10</formula>
    </cfRule>
    <cfRule type="expression" priority="626" dxfId="3" stopIfTrue="1">
      <formula>#N/A</formula>
    </cfRule>
  </conditionalFormatting>
  <conditionalFormatting sqref="N207:N209">
    <cfRule type="expression" priority="627" dxfId="0" stopIfTrue="1">
      <formula>#N/A</formula>
    </cfRule>
  </conditionalFormatting>
  <conditionalFormatting sqref="CM207:CM209">
    <cfRule type="expression" priority="628" dxfId="4" stopIfTrue="1">
      <formula>#N/A</formula>
    </cfRule>
  </conditionalFormatting>
  <conditionalFormatting sqref="A207:A209">
    <cfRule type="cellIs" priority="629" dxfId="4" operator="lessThanOrEqual" stopIfTrue="1">
      <formula>#N/A</formula>
    </cfRule>
    <cfRule type="cellIs" priority="630" dxfId="5" operator="greaterThan" stopIfTrue="1">
      <formula>#N/A</formula>
    </cfRule>
  </conditionalFormatting>
  <conditionalFormatting sqref="A207:A209">
    <cfRule type="cellIs" priority="631" dxfId="4" operator="lessThanOrEqual" stopIfTrue="1">
      <formula>#N/A</formula>
    </cfRule>
    <cfRule type="cellIs" priority="632" dxfId="5" operator="greaterThan" stopIfTrue="1">
      <formula>#N/A</formula>
    </cfRule>
  </conditionalFormatting>
  <conditionalFormatting sqref="N211:N212">
    <cfRule type="expression" priority="633" dxfId="0" stopIfTrue="1">
      <formula>#N/A</formula>
    </cfRule>
  </conditionalFormatting>
  <conditionalFormatting sqref="M211:M212">
    <cfRule type="expression" priority="634" dxfId="0" stopIfTrue="1">
      <formula>#N/A</formula>
    </cfRule>
  </conditionalFormatting>
  <conditionalFormatting sqref="O211:O212">
    <cfRule type="expression" priority="635" dxfId="1" stopIfTrue="1">
      <formula>#N/A</formula>
    </cfRule>
  </conditionalFormatting>
  <conditionalFormatting sqref="L211:L212">
    <cfRule type="cellIs" priority="636" dxfId="2" operator="notBetween" stopIfTrue="1">
      <formula>0</formula>
      <formula>10</formula>
    </cfRule>
    <cfRule type="expression" priority="637" dxfId="3" stopIfTrue="1">
      <formula>#N/A</formula>
    </cfRule>
  </conditionalFormatting>
  <conditionalFormatting sqref="N211:N212">
    <cfRule type="expression" priority="638" dxfId="0" stopIfTrue="1">
      <formula>#N/A</formula>
    </cfRule>
  </conditionalFormatting>
  <conditionalFormatting sqref="M211:M212">
    <cfRule type="expression" priority="639" dxfId="0" stopIfTrue="1">
      <formula>#N/A</formula>
    </cfRule>
  </conditionalFormatting>
  <conditionalFormatting sqref="O211:O212">
    <cfRule type="expression" priority="640" dxfId="1" stopIfTrue="1">
      <formula>#N/A</formula>
    </cfRule>
  </conditionalFormatting>
  <conditionalFormatting sqref="L210:L212">
    <cfRule type="cellIs" priority="641" dxfId="2" operator="notBetween" stopIfTrue="1">
      <formula>0</formula>
      <formula>10</formula>
    </cfRule>
    <cfRule type="expression" priority="642" dxfId="3" stopIfTrue="1">
      <formula>#N/A</formula>
    </cfRule>
  </conditionalFormatting>
  <conditionalFormatting sqref="N210:N212">
    <cfRule type="expression" priority="643" dxfId="0" stopIfTrue="1">
      <formula>#N/A</formula>
    </cfRule>
  </conditionalFormatting>
  <conditionalFormatting sqref="CM210:CM212">
    <cfRule type="expression" priority="644" dxfId="4" stopIfTrue="1">
      <formula>#N/A</formula>
    </cfRule>
  </conditionalFormatting>
  <conditionalFormatting sqref="A210:A212">
    <cfRule type="cellIs" priority="645" dxfId="4" operator="lessThanOrEqual" stopIfTrue="1">
      <formula>#N/A</formula>
    </cfRule>
    <cfRule type="cellIs" priority="646" dxfId="5" operator="greaterThan" stopIfTrue="1">
      <formula>#N/A</formula>
    </cfRule>
  </conditionalFormatting>
  <conditionalFormatting sqref="A210:A212">
    <cfRule type="cellIs" priority="647" dxfId="4" operator="lessThanOrEqual" stopIfTrue="1">
      <formula>#N/A</formula>
    </cfRule>
    <cfRule type="cellIs" priority="648" dxfId="5" operator="greaterThan" stopIfTrue="1">
      <formula>#N/A</formula>
    </cfRule>
  </conditionalFormatting>
  <conditionalFormatting sqref="N214:N215">
    <cfRule type="expression" priority="649" dxfId="0" stopIfTrue="1">
      <formula>#N/A</formula>
    </cfRule>
  </conditionalFormatting>
  <conditionalFormatting sqref="M214:M215">
    <cfRule type="expression" priority="650" dxfId="0" stopIfTrue="1">
      <formula>#N/A</formula>
    </cfRule>
  </conditionalFormatting>
  <conditionalFormatting sqref="O214:O215">
    <cfRule type="expression" priority="651" dxfId="1" stopIfTrue="1">
      <formula>#N/A</formula>
    </cfRule>
  </conditionalFormatting>
  <conditionalFormatting sqref="L214:L215">
    <cfRule type="cellIs" priority="652" dxfId="2" operator="notBetween" stopIfTrue="1">
      <formula>0</formula>
      <formula>10</formula>
    </cfRule>
    <cfRule type="expression" priority="653" dxfId="3" stopIfTrue="1">
      <formula>#N/A</formula>
    </cfRule>
  </conditionalFormatting>
  <conditionalFormatting sqref="N214:N215">
    <cfRule type="expression" priority="654" dxfId="0" stopIfTrue="1">
      <formula>#N/A</formula>
    </cfRule>
  </conditionalFormatting>
  <conditionalFormatting sqref="M214:M215">
    <cfRule type="expression" priority="655" dxfId="0" stopIfTrue="1">
      <formula>#N/A</formula>
    </cfRule>
  </conditionalFormatting>
  <conditionalFormatting sqref="O214:O215">
    <cfRule type="expression" priority="656" dxfId="1" stopIfTrue="1">
      <formula>#N/A</formula>
    </cfRule>
  </conditionalFormatting>
  <conditionalFormatting sqref="L213:L215">
    <cfRule type="cellIs" priority="657" dxfId="2" operator="notBetween" stopIfTrue="1">
      <formula>0</formula>
      <formula>10</formula>
    </cfRule>
    <cfRule type="expression" priority="658" dxfId="3" stopIfTrue="1">
      <formula>#N/A</formula>
    </cfRule>
  </conditionalFormatting>
  <conditionalFormatting sqref="N213:N215">
    <cfRule type="expression" priority="659" dxfId="0" stopIfTrue="1">
      <formula>#N/A</formula>
    </cfRule>
  </conditionalFormatting>
  <conditionalFormatting sqref="CM213:CM215">
    <cfRule type="expression" priority="660" dxfId="4" stopIfTrue="1">
      <formula>#N/A</formula>
    </cfRule>
  </conditionalFormatting>
  <conditionalFormatting sqref="A213:A215">
    <cfRule type="cellIs" priority="661" dxfId="4" operator="lessThanOrEqual" stopIfTrue="1">
      <formula>#N/A</formula>
    </cfRule>
    <cfRule type="cellIs" priority="662" dxfId="5" operator="greaterThan" stopIfTrue="1">
      <formula>#N/A</formula>
    </cfRule>
  </conditionalFormatting>
  <conditionalFormatting sqref="A213:A215">
    <cfRule type="cellIs" priority="663" dxfId="4" operator="lessThanOrEqual" stopIfTrue="1">
      <formula>#N/A</formula>
    </cfRule>
    <cfRule type="cellIs" priority="664" dxfId="5" operator="greaterThan" stopIfTrue="1">
      <formula>#N/A</formula>
    </cfRule>
  </conditionalFormatting>
  <conditionalFormatting sqref="N217:N218">
    <cfRule type="expression" priority="665" dxfId="0" stopIfTrue="1">
      <formula>#N/A</formula>
    </cfRule>
  </conditionalFormatting>
  <conditionalFormatting sqref="M217:M218">
    <cfRule type="expression" priority="666" dxfId="0" stopIfTrue="1">
      <formula>#N/A</formula>
    </cfRule>
  </conditionalFormatting>
  <conditionalFormatting sqref="O217:O218">
    <cfRule type="expression" priority="667" dxfId="1" stopIfTrue="1">
      <formula>#N/A</formula>
    </cfRule>
  </conditionalFormatting>
  <conditionalFormatting sqref="L217:L218">
    <cfRule type="cellIs" priority="668" dxfId="2" operator="notBetween" stopIfTrue="1">
      <formula>0</formula>
      <formula>10</formula>
    </cfRule>
    <cfRule type="expression" priority="669" dxfId="3" stopIfTrue="1">
      <formula>#N/A</formula>
    </cfRule>
  </conditionalFormatting>
  <conditionalFormatting sqref="N217:N218">
    <cfRule type="expression" priority="670" dxfId="0" stopIfTrue="1">
      <formula>#N/A</formula>
    </cfRule>
  </conditionalFormatting>
  <conditionalFormatting sqref="M217:M218">
    <cfRule type="expression" priority="671" dxfId="0" stopIfTrue="1">
      <formula>#N/A</formula>
    </cfRule>
  </conditionalFormatting>
  <conditionalFormatting sqref="O217:O218">
    <cfRule type="expression" priority="672" dxfId="1" stopIfTrue="1">
      <formula>#N/A</formula>
    </cfRule>
  </conditionalFormatting>
  <conditionalFormatting sqref="L216:L218">
    <cfRule type="cellIs" priority="673" dxfId="2" operator="notBetween" stopIfTrue="1">
      <formula>0</formula>
      <formula>10</formula>
    </cfRule>
    <cfRule type="expression" priority="674" dxfId="3" stopIfTrue="1">
      <formula>#N/A</formula>
    </cfRule>
  </conditionalFormatting>
  <conditionalFormatting sqref="N216:N218">
    <cfRule type="expression" priority="675" dxfId="0" stopIfTrue="1">
      <formula>#N/A</formula>
    </cfRule>
  </conditionalFormatting>
  <conditionalFormatting sqref="CM216:CM218">
    <cfRule type="expression" priority="676" dxfId="4" stopIfTrue="1">
      <formula>#N/A</formula>
    </cfRule>
  </conditionalFormatting>
  <conditionalFormatting sqref="A216:A218">
    <cfRule type="cellIs" priority="677" dxfId="4" operator="lessThanOrEqual" stopIfTrue="1">
      <formula>#N/A</formula>
    </cfRule>
    <cfRule type="cellIs" priority="678" dxfId="5" operator="greaterThan" stopIfTrue="1">
      <formula>#N/A</formula>
    </cfRule>
  </conditionalFormatting>
  <conditionalFormatting sqref="A216:A218">
    <cfRule type="cellIs" priority="679" dxfId="4" operator="lessThanOrEqual" stopIfTrue="1">
      <formula>#N/A</formula>
    </cfRule>
    <cfRule type="cellIs" priority="680" dxfId="5" operator="greaterThan" stopIfTrue="1">
      <formula>#N/A</formula>
    </cfRule>
  </conditionalFormatting>
  <conditionalFormatting sqref="N220:N221">
    <cfRule type="expression" priority="681" dxfId="0" stopIfTrue="1">
      <formula>#N/A</formula>
    </cfRule>
  </conditionalFormatting>
  <conditionalFormatting sqref="M220:M221">
    <cfRule type="expression" priority="682" dxfId="0" stopIfTrue="1">
      <formula>#N/A</formula>
    </cfRule>
  </conditionalFormatting>
  <conditionalFormatting sqref="O220:O221">
    <cfRule type="expression" priority="683" dxfId="1" stopIfTrue="1">
      <formula>#N/A</formula>
    </cfRule>
  </conditionalFormatting>
  <conditionalFormatting sqref="L220:L221">
    <cfRule type="cellIs" priority="684" dxfId="2" operator="notBetween" stopIfTrue="1">
      <formula>0</formula>
      <formula>10</formula>
    </cfRule>
    <cfRule type="expression" priority="685" dxfId="3" stopIfTrue="1">
      <formula>#N/A</formula>
    </cfRule>
  </conditionalFormatting>
  <conditionalFormatting sqref="N220:N221">
    <cfRule type="expression" priority="686" dxfId="0" stopIfTrue="1">
      <formula>#N/A</formula>
    </cfRule>
  </conditionalFormatting>
  <conditionalFormatting sqref="M220:M221">
    <cfRule type="expression" priority="687" dxfId="0" stopIfTrue="1">
      <formula>#N/A</formula>
    </cfRule>
  </conditionalFormatting>
  <conditionalFormatting sqref="O220:O221">
    <cfRule type="expression" priority="688" dxfId="1" stopIfTrue="1">
      <formula>#N/A</formula>
    </cfRule>
  </conditionalFormatting>
  <conditionalFormatting sqref="L219:L221">
    <cfRule type="cellIs" priority="689" dxfId="2" operator="notBetween" stopIfTrue="1">
      <formula>0</formula>
      <formula>10</formula>
    </cfRule>
    <cfRule type="expression" priority="690" dxfId="3" stopIfTrue="1">
      <formula>#N/A</formula>
    </cfRule>
  </conditionalFormatting>
  <conditionalFormatting sqref="N219:N221">
    <cfRule type="expression" priority="691" dxfId="0" stopIfTrue="1">
      <formula>#N/A</formula>
    </cfRule>
  </conditionalFormatting>
  <conditionalFormatting sqref="CM219:CM221">
    <cfRule type="expression" priority="692" dxfId="4" stopIfTrue="1">
      <formula>#N/A</formula>
    </cfRule>
  </conditionalFormatting>
  <conditionalFormatting sqref="A219:A221">
    <cfRule type="cellIs" priority="693" dxfId="4" operator="lessThanOrEqual" stopIfTrue="1">
      <formula>#N/A</formula>
    </cfRule>
    <cfRule type="cellIs" priority="694" dxfId="5" operator="greaterThan" stopIfTrue="1">
      <formula>#N/A</formula>
    </cfRule>
  </conditionalFormatting>
  <conditionalFormatting sqref="A219:A221">
    <cfRule type="cellIs" priority="695" dxfId="4" operator="lessThanOrEqual" stopIfTrue="1">
      <formula>#N/A</formula>
    </cfRule>
    <cfRule type="cellIs" priority="696" dxfId="5" operator="greaterThan" stopIfTrue="1">
      <formula>#N/A</formula>
    </cfRule>
  </conditionalFormatting>
  <conditionalFormatting sqref="N223:N224">
    <cfRule type="expression" priority="697" dxfId="0" stopIfTrue="1">
      <formula>#N/A</formula>
    </cfRule>
  </conditionalFormatting>
  <conditionalFormatting sqref="M223:M224">
    <cfRule type="expression" priority="698" dxfId="0" stopIfTrue="1">
      <formula>#N/A</formula>
    </cfRule>
  </conditionalFormatting>
  <conditionalFormatting sqref="O223:O224">
    <cfRule type="expression" priority="699" dxfId="1" stopIfTrue="1">
      <formula>#N/A</formula>
    </cfRule>
  </conditionalFormatting>
  <conditionalFormatting sqref="L223:L224">
    <cfRule type="cellIs" priority="700" dxfId="2" operator="notBetween" stopIfTrue="1">
      <formula>0</formula>
      <formula>10</formula>
    </cfRule>
    <cfRule type="expression" priority="701" dxfId="3" stopIfTrue="1">
      <formula>#N/A</formula>
    </cfRule>
  </conditionalFormatting>
  <conditionalFormatting sqref="N223:N224">
    <cfRule type="expression" priority="702" dxfId="0" stopIfTrue="1">
      <formula>#N/A</formula>
    </cfRule>
  </conditionalFormatting>
  <conditionalFormatting sqref="M223:M224">
    <cfRule type="expression" priority="703" dxfId="0" stopIfTrue="1">
      <formula>#N/A</formula>
    </cfRule>
  </conditionalFormatting>
  <conditionalFormatting sqref="O223:O224">
    <cfRule type="expression" priority="704" dxfId="1" stopIfTrue="1">
      <formula>#N/A</formula>
    </cfRule>
  </conditionalFormatting>
  <conditionalFormatting sqref="L222:L224">
    <cfRule type="cellIs" priority="705" dxfId="2" operator="notBetween" stopIfTrue="1">
      <formula>0</formula>
      <formula>10</formula>
    </cfRule>
    <cfRule type="expression" priority="706" dxfId="3" stopIfTrue="1">
      <formula>#N/A</formula>
    </cfRule>
  </conditionalFormatting>
  <conditionalFormatting sqref="N222:N224">
    <cfRule type="expression" priority="707" dxfId="0" stopIfTrue="1">
      <formula>#N/A</formula>
    </cfRule>
  </conditionalFormatting>
  <conditionalFormatting sqref="CM222:CM224">
    <cfRule type="expression" priority="708" dxfId="4" stopIfTrue="1">
      <formula>#N/A</formula>
    </cfRule>
  </conditionalFormatting>
  <conditionalFormatting sqref="A222:A224">
    <cfRule type="cellIs" priority="709" dxfId="4" operator="lessThanOrEqual" stopIfTrue="1">
      <formula>#N/A</formula>
    </cfRule>
    <cfRule type="cellIs" priority="710" dxfId="5" operator="greaterThan" stopIfTrue="1">
      <formula>#N/A</formula>
    </cfRule>
  </conditionalFormatting>
  <conditionalFormatting sqref="A222:A224">
    <cfRule type="cellIs" priority="711" dxfId="4" operator="lessThanOrEqual" stopIfTrue="1">
      <formula>#N/A</formula>
    </cfRule>
    <cfRule type="cellIs" priority="712" dxfId="5" operator="greaterThan" stopIfTrue="1">
      <formula>#N/A</formula>
    </cfRule>
  </conditionalFormatting>
  <conditionalFormatting sqref="N226:N227">
    <cfRule type="expression" priority="713" dxfId="0" stopIfTrue="1">
      <formula>#N/A</formula>
    </cfRule>
  </conditionalFormatting>
  <conditionalFormatting sqref="M226:M227">
    <cfRule type="expression" priority="714" dxfId="0" stopIfTrue="1">
      <formula>#N/A</formula>
    </cfRule>
  </conditionalFormatting>
  <conditionalFormatting sqref="O226:O227">
    <cfRule type="expression" priority="715" dxfId="1" stopIfTrue="1">
      <formula>#N/A</formula>
    </cfRule>
  </conditionalFormatting>
  <conditionalFormatting sqref="L226:L227">
    <cfRule type="cellIs" priority="716" dxfId="2" operator="notBetween" stopIfTrue="1">
      <formula>0</formula>
      <formula>10</formula>
    </cfRule>
    <cfRule type="expression" priority="717" dxfId="3" stopIfTrue="1">
      <formula>#N/A</formula>
    </cfRule>
  </conditionalFormatting>
  <conditionalFormatting sqref="N226:N227">
    <cfRule type="expression" priority="718" dxfId="0" stopIfTrue="1">
      <formula>#N/A</formula>
    </cfRule>
  </conditionalFormatting>
  <conditionalFormatting sqref="M226:M227">
    <cfRule type="expression" priority="719" dxfId="0" stopIfTrue="1">
      <formula>#N/A</formula>
    </cfRule>
  </conditionalFormatting>
  <conditionalFormatting sqref="O226:O227">
    <cfRule type="expression" priority="720" dxfId="1" stopIfTrue="1">
      <formula>#N/A</formula>
    </cfRule>
  </conditionalFormatting>
  <conditionalFormatting sqref="L225:L227">
    <cfRule type="cellIs" priority="721" dxfId="2" operator="notBetween" stopIfTrue="1">
      <formula>0</formula>
      <formula>10</formula>
    </cfRule>
    <cfRule type="expression" priority="722" dxfId="3" stopIfTrue="1">
      <formula>#N/A</formula>
    </cfRule>
  </conditionalFormatting>
  <conditionalFormatting sqref="N225:N227">
    <cfRule type="expression" priority="723" dxfId="0" stopIfTrue="1">
      <formula>#N/A</formula>
    </cfRule>
  </conditionalFormatting>
  <conditionalFormatting sqref="CM225:CM227">
    <cfRule type="expression" priority="724" dxfId="4" stopIfTrue="1">
      <formula>#N/A</formula>
    </cfRule>
  </conditionalFormatting>
  <conditionalFormatting sqref="A225:A227">
    <cfRule type="cellIs" priority="725" dxfId="4" operator="lessThanOrEqual" stopIfTrue="1">
      <formula>#N/A</formula>
    </cfRule>
    <cfRule type="cellIs" priority="726" dxfId="5" operator="greaterThan" stopIfTrue="1">
      <formula>#N/A</formula>
    </cfRule>
  </conditionalFormatting>
  <conditionalFormatting sqref="A225:A227">
    <cfRule type="cellIs" priority="727" dxfId="4" operator="lessThanOrEqual" stopIfTrue="1">
      <formula>#N/A</formula>
    </cfRule>
    <cfRule type="cellIs" priority="728" dxfId="5" operator="greaterThan" stopIfTrue="1">
      <formula>#N/A</formula>
    </cfRule>
  </conditionalFormatting>
  <conditionalFormatting sqref="N229:N230">
    <cfRule type="expression" priority="729" dxfId="0" stopIfTrue="1">
      <formula>#N/A</formula>
    </cfRule>
  </conditionalFormatting>
  <conditionalFormatting sqref="M229:M230">
    <cfRule type="expression" priority="730" dxfId="0" stopIfTrue="1">
      <formula>#N/A</formula>
    </cfRule>
  </conditionalFormatting>
  <conditionalFormatting sqref="O229:O230">
    <cfRule type="expression" priority="731" dxfId="1" stopIfTrue="1">
      <formula>#N/A</formula>
    </cfRule>
  </conditionalFormatting>
  <conditionalFormatting sqref="L229:L230">
    <cfRule type="cellIs" priority="732" dxfId="2" operator="notBetween" stopIfTrue="1">
      <formula>0</formula>
      <formula>10</formula>
    </cfRule>
    <cfRule type="expression" priority="733" dxfId="3" stopIfTrue="1">
      <formula>#N/A</formula>
    </cfRule>
  </conditionalFormatting>
  <conditionalFormatting sqref="N229:N230">
    <cfRule type="expression" priority="734" dxfId="0" stopIfTrue="1">
      <formula>#N/A</formula>
    </cfRule>
  </conditionalFormatting>
  <conditionalFormatting sqref="M229:M230">
    <cfRule type="expression" priority="735" dxfId="0" stopIfTrue="1">
      <formula>#N/A</formula>
    </cfRule>
  </conditionalFormatting>
  <conditionalFormatting sqref="O229:O230">
    <cfRule type="expression" priority="736" dxfId="1" stopIfTrue="1">
      <formula>#N/A</formula>
    </cfRule>
  </conditionalFormatting>
  <conditionalFormatting sqref="L228:L230">
    <cfRule type="cellIs" priority="737" dxfId="2" operator="notBetween" stopIfTrue="1">
      <formula>0</formula>
      <formula>10</formula>
    </cfRule>
    <cfRule type="expression" priority="738" dxfId="3" stopIfTrue="1">
      <formula>#N/A</formula>
    </cfRule>
  </conditionalFormatting>
  <conditionalFormatting sqref="N228:N230">
    <cfRule type="expression" priority="739" dxfId="0" stopIfTrue="1">
      <formula>#N/A</formula>
    </cfRule>
  </conditionalFormatting>
  <conditionalFormatting sqref="CM228:CM230">
    <cfRule type="expression" priority="740" dxfId="4" stopIfTrue="1">
      <formula>#N/A</formula>
    </cfRule>
  </conditionalFormatting>
  <conditionalFormatting sqref="A228:A230">
    <cfRule type="cellIs" priority="741" dxfId="4" operator="lessThanOrEqual" stopIfTrue="1">
      <formula>#N/A</formula>
    </cfRule>
    <cfRule type="cellIs" priority="742" dxfId="5" operator="greaterThan" stopIfTrue="1">
      <formula>#N/A</formula>
    </cfRule>
  </conditionalFormatting>
  <conditionalFormatting sqref="A228:A230">
    <cfRule type="cellIs" priority="743" dxfId="4" operator="lessThanOrEqual" stopIfTrue="1">
      <formula>#N/A</formula>
    </cfRule>
    <cfRule type="cellIs" priority="744" dxfId="5" operator="greaterThan" stopIfTrue="1">
      <formula>#N/A</formula>
    </cfRule>
  </conditionalFormatting>
  <conditionalFormatting sqref="N232:N233">
    <cfRule type="expression" priority="745" dxfId="0" stopIfTrue="1">
      <formula>#N/A</formula>
    </cfRule>
  </conditionalFormatting>
  <conditionalFormatting sqref="M232:M233">
    <cfRule type="expression" priority="746" dxfId="0" stopIfTrue="1">
      <formula>#N/A</formula>
    </cfRule>
  </conditionalFormatting>
  <conditionalFormatting sqref="O232:O233">
    <cfRule type="expression" priority="747" dxfId="1" stopIfTrue="1">
      <formula>#N/A</formula>
    </cfRule>
  </conditionalFormatting>
  <conditionalFormatting sqref="L232:L233">
    <cfRule type="cellIs" priority="748" dxfId="2" operator="notBetween" stopIfTrue="1">
      <formula>0</formula>
      <formula>10</formula>
    </cfRule>
    <cfRule type="expression" priority="749" dxfId="3" stopIfTrue="1">
      <formula>#N/A</formula>
    </cfRule>
  </conditionalFormatting>
  <conditionalFormatting sqref="N232:N233">
    <cfRule type="expression" priority="750" dxfId="0" stopIfTrue="1">
      <formula>#N/A</formula>
    </cfRule>
  </conditionalFormatting>
  <conditionalFormatting sqref="M232:M233">
    <cfRule type="expression" priority="751" dxfId="0" stopIfTrue="1">
      <formula>#N/A</formula>
    </cfRule>
  </conditionalFormatting>
  <conditionalFormatting sqref="O232:O233">
    <cfRule type="expression" priority="752" dxfId="1" stopIfTrue="1">
      <formula>#N/A</formula>
    </cfRule>
  </conditionalFormatting>
  <conditionalFormatting sqref="L231:L233">
    <cfRule type="cellIs" priority="753" dxfId="2" operator="notBetween" stopIfTrue="1">
      <formula>0</formula>
      <formula>10</formula>
    </cfRule>
    <cfRule type="expression" priority="754" dxfId="3" stopIfTrue="1">
      <formula>#N/A</formula>
    </cfRule>
  </conditionalFormatting>
  <conditionalFormatting sqref="N231:N233">
    <cfRule type="expression" priority="755" dxfId="0" stopIfTrue="1">
      <formula>#N/A</formula>
    </cfRule>
  </conditionalFormatting>
  <conditionalFormatting sqref="CM231:CM233">
    <cfRule type="expression" priority="756" dxfId="4" stopIfTrue="1">
      <formula>#N/A</formula>
    </cfRule>
  </conditionalFormatting>
  <conditionalFormatting sqref="A231:A233">
    <cfRule type="cellIs" priority="757" dxfId="4" operator="lessThanOrEqual" stopIfTrue="1">
      <formula>#N/A</formula>
    </cfRule>
    <cfRule type="cellIs" priority="758" dxfId="5" operator="greaterThan" stopIfTrue="1">
      <formula>#N/A</formula>
    </cfRule>
  </conditionalFormatting>
  <conditionalFormatting sqref="A231:A233">
    <cfRule type="cellIs" priority="759" dxfId="4" operator="lessThanOrEqual" stopIfTrue="1">
      <formula>#N/A</formula>
    </cfRule>
    <cfRule type="cellIs" priority="760" dxfId="5" operator="greaterThan" stopIfTrue="1">
      <formula>#N/A</formula>
    </cfRule>
  </conditionalFormatting>
  <conditionalFormatting sqref="N235:N236">
    <cfRule type="expression" priority="761" dxfId="0" stopIfTrue="1">
      <formula>#N/A</formula>
    </cfRule>
  </conditionalFormatting>
  <conditionalFormatting sqref="M235:M236">
    <cfRule type="expression" priority="762" dxfId="0" stopIfTrue="1">
      <formula>#N/A</formula>
    </cfRule>
  </conditionalFormatting>
  <conditionalFormatting sqref="O235:O236">
    <cfRule type="expression" priority="763" dxfId="1" stopIfTrue="1">
      <formula>#N/A</formula>
    </cfRule>
  </conditionalFormatting>
  <conditionalFormatting sqref="L235:L236">
    <cfRule type="cellIs" priority="764" dxfId="2" operator="notBetween" stopIfTrue="1">
      <formula>0</formula>
      <formula>10</formula>
    </cfRule>
    <cfRule type="expression" priority="765" dxfId="3" stopIfTrue="1">
      <formula>#N/A</formula>
    </cfRule>
  </conditionalFormatting>
  <conditionalFormatting sqref="N235:N236">
    <cfRule type="expression" priority="766" dxfId="0" stopIfTrue="1">
      <formula>#N/A</formula>
    </cfRule>
  </conditionalFormatting>
  <conditionalFormatting sqref="M235:M236">
    <cfRule type="expression" priority="767" dxfId="0" stopIfTrue="1">
      <formula>#N/A</formula>
    </cfRule>
  </conditionalFormatting>
  <conditionalFormatting sqref="O235:O236">
    <cfRule type="expression" priority="768" dxfId="1" stopIfTrue="1">
      <formula>#N/A</formula>
    </cfRule>
  </conditionalFormatting>
  <conditionalFormatting sqref="L234:L236">
    <cfRule type="cellIs" priority="769" dxfId="2" operator="notBetween" stopIfTrue="1">
      <formula>0</formula>
      <formula>10</formula>
    </cfRule>
    <cfRule type="expression" priority="770" dxfId="3" stopIfTrue="1">
      <formula>#N/A</formula>
    </cfRule>
  </conditionalFormatting>
  <conditionalFormatting sqref="N234:N236">
    <cfRule type="expression" priority="771" dxfId="0" stopIfTrue="1">
      <formula>#N/A</formula>
    </cfRule>
  </conditionalFormatting>
  <conditionalFormatting sqref="CM234:CM236">
    <cfRule type="expression" priority="772" dxfId="4" stopIfTrue="1">
      <formula>#N/A</formula>
    </cfRule>
  </conditionalFormatting>
  <conditionalFormatting sqref="A234:A236">
    <cfRule type="cellIs" priority="773" dxfId="4" operator="lessThanOrEqual" stopIfTrue="1">
      <formula>#N/A</formula>
    </cfRule>
    <cfRule type="cellIs" priority="774" dxfId="5" operator="greaterThan" stopIfTrue="1">
      <formula>#N/A</formula>
    </cfRule>
  </conditionalFormatting>
  <conditionalFormatting sqref="A234:A236">
    <cfRule type="cellIs" priority="775" dxfId="4" operator="lessThanOrEqual" stopIfTrue="1">
      <formula>#N/A</formula>
    </cfRule>
    <cfRule type="cellIs" priority="776" dxfId="5" operator="greaterThan" stopIfTrue="1">
      <formula>#N/A</formula>
    </cfRule>
  </conditionalFormatting>
  <conditionalFormatting sqref="N238:N239">
    <cfRule type="expression" priority="777" dxfId="0" stopIfTrue="1">
      <formula>#N/A</formula>
    </cfRule>
  </conditionalFormatting>
  <conditionalFormatting sqref="M238:M239">
    <cfRule type="expression" priority="778" dxfId="0" stopIfTrue="1">
      <formula>#N/A</formula>
    </cfRule>
  </conditionalFormatting>
  <conditionalFormatting sqref="O238:O239">
    <cfRule type="expression" priority="779" dxfId="1" stopIfTrue="1">
      <formula>#N/A</formula>
    </cfRule>
  </conditionalFormatting>
  <conditionalFormatting sqref="L238:L239">
    <cfRule type="cellIs" priority="780" dxfId="2" operator="notBetween" stopIfTrue="1">
      <formula>0</formula>
      <formula>10</formula>
    </cfRule>
    <cfRule type="expression" priority="781" dxfId="3" stopIfTrue="1">
      <formula>#N/A</formula>
    </cfRule>
  </conditionalFormatting>
  <conditionalFormatting sqref="N238:N239">
    <cfRule type="expression" priority="782" dxfId="0" stopIfTrue="1">
      <formula>#N/A</formula>
    </cfRule>
  </conditionalFormatting>
  <conditionalFormatting sqref="M238:M239">
    <cfRule type="expression" priority="783" dxfId="0" stopIfTrue="1">
      <formula>#N/A</formula>
    </cfRule>
  </conditionalFormatting>
  <conditionalFormatting sqref="O238:O239">
    <cfRule type="expression" priority="784" dxfId="1" stopIfTrue="1">
      <formula>#N/A</formula>
    </cfRule>
  </conditionalFormatting>
  <conditionalFormatting sqref="L237:L239">
    <cfRule type="cellIs" priority="785" dxfId="2" operator="notBetween" stopIfTrue="1">
      <formula>0</formula>
      <formula>10</formula>
    </cfRule>
    <cfRule type="expression" priority="786" dxfId="3" stopIfTrue="1">
      <formula>#N/A</formula>
    </cfRule>
  </conditionalFormatting>
  <conditionalFormatting sqref="N237:N239">
    <cfRule type="expression" priority="787" dxfId="0" stopIfTrue="1">
      <formula>#N/A</formula>
    </cfRule>
  </conditionalFormatting>
  <conditionalFormatting sqref="CM237:CM239">
    <cfRule type="expression" priority="788" dxfId="4" stopIfTrue="1">
      <formula>#N/A</formula>
    </cfRule>
  </conditionalFormatting>
  <conditionalFormatting sqref="A237:A239">
    <cfRule type="cellIs" priority="789" dxfId="4" operator="lessThanOrEqual" stopIfTrue="1">
      <formula>#N/A</formula>
    </cfRule>
    <cfRule type="cellIs" priority="790" dxfId="5" operator="greaterThan" stopIfTrue="1">
      <formula>#N/A</formula>
    </cfRule>
  </conditionalFormatting>
  <conditionalFormatting sqref="A237:A239">
    <cfRule type="cellIs" priority="791" dxfId="4" operator="lessThanOrEqual" stopIfTrue="1">
      <formula>#N/A</formula>
    </cfRule>
    <cfRule type="cellIs" priority="792" dxfId="5" operator="greaterThan" stopIfTrue="1">
      <formula>#N/A</formula>
    </cfRule>
  </conditionalFormatting>
  <conditionalFormatting sqref="N241:N242">
    <cfRule type="expression" priority="793" dxfId="0" stopIfTrue="1">
      <formula>#N/A</formula>
    </cfRule>
  </conditionalFormatting>
  <conditionalFormatting sqref="M241:M242">
    <cfRule type="expression" priority="794" dxfId="0" stopIfTrue="1">
      <formula>#N/A</formula>
    </cfRule>
  </conditionalFormatting>
  <conditionalFormatting sqref="O241:O242">
    <cfRule type="expression" priority="795" dxfId="1" stopIfTrue="1">
      <formula>#N/A</formula>
    </cfRule>
  </conditionalFormatting>
  <conditionalFormatting sqref="L241:L242">
    <cfRule type="cellIs" priority="796" dxfId="2" operator="notBetween" stopIfTrue="1">
      <formula>0</formula>
      <formula>10</formula>
    </cfRule>
    <cfRule type="expression" priority="797" dxfId="3" stopIfTrue="1">
      <formula>#N/A</formula>
    </cfRule>
  </conditionalFormatting>
  <conditionalFormatting sqref="N241:N242">
    <cfRule type="expression" priority="798" dxfId="0" stopIfTrue="1">
      <formula>#N/A</formula>
    </cfRule>
  </conditionalFormatting>
  <conditionalFormatting sqref="M241:M242">
    <cfRule type="expression" priority="799" dxfId="0" stopIfTrue="1">
      <formula>#N/A</formula>
    </cfRule>
  </conditionalFormatting>
  <conditionalFormatting sqref="O241:O242">
    <cfRule type="expression" priority="800" dxfId="1" stopIfTrue="1">
      <formula>#N/A</formula>
    </cfRule>
  </conditionalFormatting>
  <conditionalFormatting sqref="L240:L242">
    <cfRule type="cellIs" priority="801" dxfId="2" operator="notBetween" stopIfTrue="1">
      <formula>0</formula>
      <formula>10</formula>
    </cfRule>
    <cfRule type="expression" priority="802" dxfId="3" stopIfTrue="1">
      <formula>#N/A</formula>
    </cfRule>
  </conditionalFormatting>
  <conditionalFormatting sqref="N240:N242">
    <cfRule type="expression" priority="803" dxfId="0" stopIfTrue="1">
      <formula>#N/A</formula>
    </cfRule>
  </conditionalFormatting>
  <conditionalFormatting sqref="CM240:CM242">
    <cfRule type="expression" priority="804" dxfId="4" stopIfTrue="1">
      <formula>#N/A</formula>
    </cfRule>
  </conditionalFormatting>
  <conditionalFormatting sqref="A240:A242">
    <cfRule type="cellIs" priority="805" dxfId="4" operator="lessThanOrEqual" stopIfTrue="1">
      <formula>#N/A</formula>
    </cfRule>
    <cfRule type="cellIs" priority="806" dxfId="5" operator="greaterThan" stopIfTrue="1">
      <formula>#N/A</formula>
    </cfRule>
  </conditionalFormatting>
  <conditionalFormatting sqref="A240:A242">
    <cfRule type="cellIs" priority="807" dxfId="4" operator="lessThanOrEqual" stopIfTrue="1">
      <formula>#N/A</formula>
    </cfRule>
    <cfRule type="cellIs" priority="808" dxfId="5" operator="greaterThan" stopIfTrue="1">
      <formula>#N/A</formula>
    </cfRule>
  </conditionalFormatting>
  <conditionalFormatting sqref="N244:N245">
    <cfRule type="expression" priority="809" dxfId="0" stopIfTrue="1">
      <formula>#N/A</formula>
    </cfRule>
  </conditionalFormatting>
  <conditionalFormatting sqref="M244:M245">
    <cfRule type="expression" priority="810" dxfId="0" stopIfTrue="1">
      <formula>#N/A</formula>
    </cfRule>
  </conditionalFormatting>
  <conditionalFormatting sqref="O244:O245">
    <cfRule type="expression" priority="811" dxfId="1" stopIfTrue="1">
      <formula>#N/A</formula>
    </cfRule>
  </conditionalFormatting>
  <conditionalFormatting sqref="L244:L245">
    <cfRule type="cellIs" priority="812" dxfId="2" operator="notBetween" stopIfTrue="1">
      <formula>0</formula>
      <formula>10</formula>
    </cfRule>
    <cfRule type="expression" priority="813" dxfId="3" stopIfTrue="1">
      <formula>#N/A</formula>
    </cfRule>
  </conditionalFormatting>
  <conditionalFormatting sqref="N244:N245">
    <cfRule type="expression" priority="814" dxfId="0" stopIfTrue="1">
      <formula>#N/A</formula>
    </cfRule>
  </conditionalFormatting>
  <conditionalFormatting sqref="M244:M245">
    <cfRule type="expression" priority="815" dxfId="0" stopIfTrue="1">
      <formula>#N/A</formula>
    </cfRule>
  </conditionalFormatting>
  <conditionalFormatting sqref="O244:O245">
    <cfRule type="expression" priority="816" dxfId="1" stopIfTrue="1">
      <formula>#N/A</formula>
    </cfRule>
  </conditionalFormatting>
  <conditionalFormatting sqref="L243:L245">
    <cfRule type="cellIs" priority="817" dxfId="2" operator="notBetween" stopIfTrue="1">
      <formula>0</formula>
      <formula>10</formula>
    </cfRule>
    <cfRule type="expression" priority="818" dxfId="3" stopIfTrue="1">
      <formula>#N/A</formula>
    </cfRule>
  </conditionalFormatting>
  <conditionalFormatting sqref="N243:N245">
    <cfRule type="expression" priority="819" dxfId="0" stopIfTrue="1">
      <formula>#N/A</formula>
    </cfRule>
  </conditionalFormatting>
  <conditionalFormatting sqref="CM243:CM245">
    <cfRule type="expression" priority="820" dxfId="4" stopIfTrue="1">
      <formula>#N/A</formula>
    </cfRule>
  </conditionalFormatting>
  <conditionalFormatting sqref="A243:A245">
    <cfRule type="cellIs" priority="821" dxfId="4" operator="lessThanOrEqual" stopIfTrue="1">
      <formula>#N/A</formula>
    </cfRule>
    <cfRule type="cellIs" priority="822" dxfId="5" operator="greaterThan" stopIfTrue="1">
      <formula>#N/A</formula>
    </cfRule>
  </conditionalFormatting>
  <conditionalFormatting sqref="A243:A245">
    <cfRule type="cellIs" priority="823" dxfId="4" operator="lessThanOrEqual" stopIfTrue="1">
      <formula>#N/A</formula>
    </cfRule>
    <cfRule type="cellIs" priority="824" dxfId="5" operator="greaterThan" stopIfTrue="1">
      <formula>#N/A</formula>
    </cfRule>
  </conditionalFormatting>
  <conditionalFormatting sqref="N247:N248">
    <cfRule type="expression" priority="825" dxfId="0" stopIfTrue="1">
      <formula>#N/A</formula>
    </cfRule>
  </conditionalFormatting>
  <conditionalFormatting sqref="M247:M248">
    <cfRule type="expression" priority="826" dxfId="0" stopIfTrue="1">
      <formula>#N/A</formula>
    </cfRule>
  </conditionalFormatting>
  <conditionalFormatting sqref="O247:O248">
    <cfRule type="expression" priority="827" dxfId="1" stopIfTrue="1">
      <formula>#N/A</formula>
    </cfRule>
  </conditionalFormatting>
  <conditionalFormatting sqref="L247:L248">
    <cfRule type="cellIs" priority="828" dxfId="2" operator="notBetween" stopIfTrue="1">
      <formula>0</formula>
      <formula>10</formula>
    </cfRule>
    <cfRule type="expression" priority="829" dxfId="3" stopIfTrue="1">
      <formula>#N/A</formula>
    </cfRule>
  </conditionalFormatting>
  <conditionalFormatting sqref="N247:N248">
    <cfRule type="expression" priority="830" dxfId="0" stopIfTrue="1">
      <formula>#N/A</formula>
    </cfRule>
  </conditionalFormatting>
  <conditionalFormatting sqref="M247:M248">
    <cfRule type="expression" priority="831" dxfId="0" stopIfTrue="1">
      <formula>#N/A</formula>
    </cfRule>
  </conditionalFormatting>
  <conditionalFormatting sqref="O247:O248">
    <cfRule type="expression" priority="832" dxfId="1" stopIfTrue="1">
      <formula>#N/A</formula>
    </cfRule>
  </conditionalFormatting>
  <conditionalFormatting sqref="L246:L248">
    <cfRule type="cellIs" priority="833" dxfId="2" operator="notBetween" stopIfTrue="1">
      <formula>0</formula>
      <formula>10</formula>
    </cfRule>
    <cfRule type="expression" priority="834" dxfId="3" stopIfTrue="1">
      <formula>#N/A</formula>
    </cfRule>
  </conditionalFormatting>
  <conditionalFormatting sqref="N246:N248">
    <cfRule type="expression" priority="835" dxfId="0" stopIfTrue="1">
      <formula>#N/A</formula>
    </cfRule>
  </conditionalFormatting>
  <conditionalFormatting sqref="CM246:CM248">
    <cfRule type="expression" priority="836" dxfId="4" stopIfTrue="1">
      <formula>#N/A</formula>
    </cfRule>
  </conditionalFormatting>
  <conditionalFormatting sqref="A246:A248">
    <cfRule type="cellIs" priority="837" dxfId="4" operator="lessThanOrEqual" stopIfTrue="1">
      <formula>#N/A</formula>
    </cfRule>
    <cfRule type="cellIs" priority="838" dxfId="5" operator="greaterThan" stopIfTrue="1">
      <formula>#N/A</formula>
    </cfRule>
  </conditionalFormatting>
  <conditionalFormatting sqref="A246:A248">
    <cfRule type="cellIs" priority="839" dxfId="4" operator="lessThanOrEqual" stopIfTrue="1">
      <formula>#N/A</formula>
    </cfRule>
    <cfRule type="cellIs" priority="840" dxfId="5" operator="greaterThan" stopIfTrue="1">
      <formula>#N/A</formula>
    </cfRule>
  </conditionalFormatting>
  <conditionalFormatting sqref="N250:N251">
    <cfRule type="expression" priority="841" dxfId="0" stopIfTrue="1">
      <formula>#N/A</formula>
    </cfRule>
  </conditionalFormatting>
  <conditionalFormatting sqref="M250:M251">
    <cfRule type="expression" priority="842" dxfId="0" stopIfTrue="1">
      <formula>#N/A</formula>
    </cfRule>
  </conditionalFormatting>
  <conditionalFormatting sqref="O250:O251">
    <cfRule type="expression" priority="843" dxfId="1" stopIfTrue="1">
      <formula>#N/A</formula>
    </cfRule>
  </conditionalFormatting>
  <conditionalFormatting sqref="L250:L251">
    <cfRule type="cellIs" priority="844" dxfId="2" operator="notBetween" stopIfTrue="1">
      <formula>0</formula>
      <formula>10</formula>
    </cfRule>
    <cfRule type="expression" priority="845" dxfId="3" stopIfTrue="1">
      <formula>#N/A</formula>
    </cfRule>
  </conditionalFormatting>
  <conditionalFormatting sqref="N250:N251">
    <cfRule type="expression" priority="846" dxfId="0" stopIfTrue="1">
      <formula>#N/A</formula>
    </cfRule>
  </conditionalFormatting>
  <conditionalFormatting sqref="M250:M251">
    <cfRule type="expression" priority="847" dxfId="0" stopIfTrue="1">
      <formula>#N/A</formula>
    </cfRule>
  </conditionalFormatting>
  <conditionalFormatting sqref="O250:O251">
    <cfRule type="expression" priority="848" dxfId="1" stopIfTrue="1">
      <formula>#N/A</formula>
    </cfRule>
  </conditionalFormatting>
  <conditionalFormatting sqref="L249:L251">
    <cfRule type="cellIs" priority="849" dxfId="2" operator="notBetween" stopIfTrue="1">
      <formula>0</formula>
      <formula>10</formula>
    </cfRule>
    <cfRule type="expression" priority="850" dxfId="3" stopIfTrue="1">
      <formula>#N/A</formula>
    </cfRule>
  </conditionalFormatting>
  <conditionalFormatting sqref="N249:N251">
    <cfRule type="expression" priority="851" dxfId="0" stopIfTrue="1">
      <formula>#N/A</formula>
    </cfRule>
  </conditionalFormatting>
  <conditionalFormatting sqref="CM249:CM251">
    <cfRule type="expression" priority="852" dxfId="4" stopIfTrue="1">
      <formula>#N/A</formula>
    </cfRule>
  </conditionalFormatting>
  <conditionalFormatting sqref="A249:A251">
    <cfRule type="cellIs" priority="853" dxfId="4" operator="lessThanOrEqual" stopIfTrue="1">
      <formula>#N/A</formula>
    </cfRule>
    <cfRule type="cellIs" priority="854" dxfId="5" operator="greaterThan" stopIfTrue="1">
      <formula>#N/A</formula>
    </cfRule>
  </conditionalFormatting>
  <conditionalFormatting sqref="A249:A251">
    <cfRule type="cellIs" priority="855" dxfId="4" operator="lessThanOrEqual" stopIfTrue="1">
      <formula>#N/A</formula>
    </cfRule>
    <cfRule type="cellIs" priority="856" dxfId="5" operator="greaterThan" stopIfTrue="1">
      <formula>#N/A</formula>
    </cfRule>
  </conditionalFormatting>
  <conditionalFormatting sqref="N253:N254">
    <cfRule type="expression" priority="857" dxfId="0" stopIfTrue="1">
      <formula>#N/A</formula>
    </cfRule>
  </conditionalFormatting>
  <conditionalFormatting sqref="M253:M254">
    <cfRule type="expression" priority="858" dxfId="0" stopIfTrue="1">
      <formula>#N/A</formula>
    </cfRule>
  </conditionalFormatting>
  <conditionalFormatting sqref="O253:O254">
    <cfRule type="expression" priority="859" dxfId="1" stopIfTrue="1">
      <formula>#N/A</formula>
    </cfRule>
  </conditionalFormatting>
  <conditionalFormatting sqref="L253:L254">
    <cfRule type="cellIs" priority="860" dxfId="2" operator="notBetween" stopIfTrue="1">
      <formula>0</formula>
      <formula>10</formula>
    </cfRule>
    <cfRule type="expression" priority="861" dxfId="3" stopIfTrue="1">
      <formula>#N/A</formula>
    </cfRule>
  </conditionalFormatting>
  <conditionalFormatting sqref="N253:N254">
    <cfRule type="expression" priority="862" dxfId="0" stopIfTrue="1">
      <formula>#N/A</formula>
    </cfRule>
  </conditionalFormatting>
  <conditionalFormatting sqref="M253:M254">
    <cfRule type="expression" priority="863" dxfId="0" stopIfTrue="1">
      <formula>#N/A</formula>
    </cfRule>
  </conditionalFormatting>
  <conditionalFormatting sqref="O253:O254">
    <cfRule type="expression" priority="864" dxfId="1" stopIfTrue="1">
      <formula>#N/A</formula>
    </cfRule>
  </conditionalFormatting>
  <conditionalFormatting sqref="L252:L254">
    <cfRule type="cellIs" priority="865" dxfId="2" operator="notBetween" stopIfTrue="1">
      <formula>0</formula>
      <formula>10</formula>
    </cfRule>
    <cfRule type="expression" priority="866" dxfId="3" stopIfTrue="1">
      <formula>#N/A</formula>
    </cfRule>
  </conditionalFormatting>
  <conditionalFormatting sqref="N252:N254">
    <cfRule type="expression" priority="867" dxfId="0" stopIfTrue="1">
      <formula>#N/A</formula>
    </cfRule>
  </conditionalFormatting>
  <conditionalFormatting sqref="CM252:CM254">
    <cfRule type="expression" priority="868" dxfId="4" stopIfTrue="1">
      <formula>#N/A</formula>
    </cfRule>
  </conditionalFormatting>
  <conditionalFormatting sqref="A252:A254">
    <cfRule type="cellIs" priority="869" dxfId="4" operator="lessThanOrEqual" stopIfTrue="1">
      <formula>#N/A</formula>
    </cfRule>
    <cfRule type="cellIs" priority="870" dxfId="5" operator="greaterThan" stopIfTrue="1">
      <formula>#N/A</formula>
    </cfRule>
  </conditionalFormatting>
  <conditionalFormatting sqref="A252:A254">
    <cfRule type="cellIs" priority="871" dxfId="4" operator="lessThanOrEqual" stopIfTrue="1">
      <formula>#N/A</formula>
    </cfRule>
    <cfRule type="cellIs" priority="872" dxfId="5" operator="greaterThan" stopIfTrue="1">
      <formula>#N/A</formula>
    </cfRule>
  </conditionalFormatting>
  <conditionalFormatting sqref="N256:N257">
    <cfRule type="expression" priority="873" dxfId="0" stopIfTrue="1">
      <formula>#N/A</formula>
    </cfRule>
  </conditionalFormatting>
  <conditionalFormatting sqref="M256:M257">
    <cfRule type="expression" priority="874" dxfId="0" stopIfTrue="1">
      <formula>#N/A</formula>
    </cfRule>
  </conditionalFormatting>
  <conditionalFormatting sqref="O256:O257">
    <cfRule type="expression" priority="875" dxfId="1" stopIfTrue="1">
      <formula>#N/A</formula>
    </cfRule>
  </conditionalFormatting>
  <conditionalFormatting sqref="L256:L257">
    <cfRule type="cellIs" priority="876" dxfId="2" operator="notBetween" stopIfTrue="1">
      <formula>0</formula>
      <formula>10</formula>
    </cfRule>
    <cfRule type="expression" priority="877" dxfId="3" stopIfTrue="1">
      <formula>#N/A</formula>
    </cfRule>
  </conditionalFormatting>
  <conditionalFormatting sqref="N256:N257">
    <cfRule type="expression" priority="878" dxfId="0" stopIfTrue="1">
      <formula>#N/A</formula>
    </cfRule>
  </conditionalFormatting>
  <conditionalFormatting sqref="M256:M257">
    <cfRule type="expression" priority="879" dxfId="0" stopIfTrue="1">
      <formula>#N/A</formula>
    </cfRule>
  </conditionalFormatting>
  <conditionalFormatting sqref="O256:O257">
    <cfRule type="expression" priority="880" dxfId="1" stopIfTrue="1">
      <formula>#N/A</formula>
    </cfRule>
  </conditionalFormatting>
  <conditionalFormatting sqref="L255:L257">
    <cfRule type="cellIs" priority="881" dxfId="2" operator="notBetween" stopIfTrue="1">
      <formula>0</formula>
      <formula>10</formula>
    </cfRule>
    <cfRule type="expression" priority="882" dxfId="3" stopIfTrue="1">
      <formula>#N/A</formula>
    </cfRule>
  </conditionalFormatting>
  <conditionalFormatting sqref="N255:N257">
    <cfRule type="expression" priority="883" dxfId="0" stopIfTrue="1">
      <formula>#N/A</formula>
    </cfRule>
  </conditionalFormatting>
  <conditionalFormatting sqref="CM255:CM257">
    <cfRule type="expression" priority="884" dxfId="4" stopIfTrue="1">
      <formula>#N/A</formula>
    </cfRule>
  </conditionalFormatting>
  <conditionalFormatting sqref="A255:A257">
    <cfRule type="cellIs" priority="885" dxfId="4" operator="lessThanOrEqual" stopIfTrue="1">
      <formula>#N/A</formula>
    </cfRule>
    <cfRule type="cellIs" priority="886" dxfId="5" operator="greaterThan" stopIfTrue="1">
      <formula>#N/A</formula>
    </cfRule>
  </conditionalFormatting>
  <conditionalFormatting sqref="A255:A257">
    <cfRule type="cellIs" priority="887" dxfId="4" operator="lessThanOrEqual" stopIfTrue="1">
      <formula>#N/A</formula>
    </cfRule>
    <cfRule type="cellIs" priority="888" dxfId="5" operator="greaterThan" stopIfTrue="1">
      <formula>#N/A</formula>
    </cfRule>
  </conditionalFormatting>
  <conditionalFormatting sqref="N262:N263">
    <cfRule type="expression" priority="889" dxfId="0" stopIfTrue="1">
      <formula>#N/A</formula>
    </cfRule>
  </conditionalFormatting>
  <conditionalFormatting sqref="M262:M263">
    <cfRule type="expression" priority="890" dxfId="0" stopIfTrue="1">
      <formula>#N/A</formula>
    </cfRule>
  </conditionalFormatting>
  <conditionalFormatting sqref="O262:O263">
    <cfRule type="expression" priority="891" dxfId="1" stopIfTrue="1">
      <formula>#N/A</formula>
    </cfRule>
  </conditionalFormatting>
  <conditionalFormatting sqref="L262:L263">
    <cfRule type="cellIs" priority="892" dxfId="2" operator="notBetween" stopIfTrue="1">
      <formula>0</formula>
      <formula>10</formula>
    </cfRule>
    <cfRule type="expression" priority="893" dxfId="3" stopIfTrue="1">
      <formula>#N/A</formula>
    </cfRule>
  </conditionalFormatting>
  <conditionalFormatting sqref="N262:N263">
    <cfRule type="expression" priority="894" dxfId="0" stopIfTrue="1">
      <formula>#N/A</formula>
    </cfRule>
  </conditionalFormatting>
  <conditionalFormatting sqref="M262:M263">
    <cfRule type="expression" priority="895" dxfId="0" stopIfTrue="1">
      <formula>#N/A</formula>
    </cfRule>
  </conditionalFormatting>
  <conditionalFormatting sqref="O262:O263">
    <cfRule type="expression" priority="896" dxfId="1" stopIfTrue="1">
      <formula>#N/A</formula>
    </cfRule>
  </conditionalFormatting>
  <conditionalFormatting sqref="L261:L263">
    <cfRule type="cellIs" priority="897" dxfId="2" operator="notBetween" stopIfTrue="1">
      <formula>0</formula>
      <formula>10</formula>
    </cfRule>
    <cfRule type="expression" priority="898" dxfId="3" stopIfTrue="1">
      <formula>#N/A</formula>
    </cfRule>
  </conditionalFormatting>
  <conditionalFormatting sqref="N261:N263">
    <cfRule type="expression" priority="899" dxfId="0" stopIfTrue="1">
      <formula>#N/A</formula>
    </cfRule>
  </conditionalFormatting>
  <conditionalFormatting sqref="CM261:CM263">
    <cfRule type="expression" priority="900" dxfId="4" stopIfTrue="1">
      <formula>#N/A</formula>
    </cfRule>
  </conditionalFormatting>
  <conditionalFormatting sqref="A261:A263">
    <cfRule type="cellIs" priority="901" dxfId="4" operator="lessThanOrEqual" stopIfTrue="1">
      <formula>#N/A</formula>
    </cfRule>
    <cfRule type="cellIs" priority="902" dxfId="5" operator="greaterThan" stopIfTrue="1">
      <formula>#N/A</formula>
    </cfRule>
  </conditionalFormatting>
  <conditionalFormatting sqref="A261:A263">
    <cfRule type="cellIs" priority="903" dxfId="4" operator="lessThanOrEqual" stopIfTrue="1">
      <formula>#N/A</formula>
    </cfRule>
    <cfRule type="cellIs" priority="904" dxfId="5" operator="greaterThan" stopIfTrue="1">
      <formula>#N/A</formula>
    </cfRule>
  </conditionalFormatting>
  <conditionalFormatting sqref="N265:N266">
    <cfRule type="expression" priority="905" dxfId="0" stopIfTrue="1">
      <formula>#N/A</formula>
    </cfRule>
  </conditionalFormatting>
  <conditionalFormatting sqref="M265:M266">
    <cfRule type="expression" priority="906" dxfId="0" stopIfTrue="1">
      <formula>#N/A</formula>
    </cfRule>
  </conditionalFormatting>
  <conditionalFormatting sqref="O265:O266">
    <cfRule type="expression" priority="907" dxfId="1" stopIfTrue="1">
      <formula>#N/A</formula>
    </cfRule>
  </conditionalFormatting>
  <conditionalFormatting sqref="L265:L266">
    <cfRule type="cellIs" priority="908" dxfId="2" operator="notBetween" stopIfTrue="1">
      <formula>0</formula>
      <formula>10</formula>
    </cfRule>
    <cfRule type="expression" priority="909" dxfId="3" stopIfTrue="1">
      <formula>#N/A</formula>
    </cfRule>
  </conditionalFormatting>
  <conditionalFormatting sqref="N265:N266">
    <cfRule type="expression" priority="910" dxfId="0" stopIfTrue="1">
      <formula>#N/A</formula>
    </cfRule>
  </conditionalFormatting>
  <conditionalFormatting sqref="M265:M266">
    <cfRule type="expression" priority="911" dxfId="0" stopIfTrue="1">
      <formula>#N/A</formula>
    </cfRule>
  </conditionalFormatting>
  <conditionalFormatting sqref="O265:O266">
    <cfRule type="expression" priority="912" dxfId="1" stopIfTrue="1">
      <formula>#N/A</formula>
    </cfRule>
  </conditionalFormatting>
  <conditionalFormatting sqref="L264:L266">
    <cfRule type="cellIs" priority="913" dxfId="2" operator="notBetween" stopIfTrue="1">
      <formula>0</formula>
      <formula>10</formula>
    </cfRule>
    <cfRule type="expression" priority="914" dxfId="3" stopIfTrue="1">
      <formula>#N/A</formula>
    </cfRule>
  </conditionalFormatting>
  <conditionalFormatting sqref="N264:N266">
    <cfRule type="expression" priority="915" dxfId="0" stopIfTrue="1">
      <formula>#N/A</formula>
    </cfRule>
  </conditionalFormatting>
  <conditionalFormatting sqref="CM264:CM266">
    <cfRule type="expression" priority="916" dxfId="4" stopIfTrue="1">
      <formula>#N/A</formula>
    </cfRule>
  </conditionalFormatting>
  <conditionalFormatting sqref="A264:A266">
    <cfRule type="cellIs" priority="917" dxfId="4" operator="lessThanOrEqual" stopIfTrue="1">
      <formula>#N/A</formula>
    </cfRule>
    <cfRule type="cellIs" priority="918" dxfId="5" operator="greaterThan" stopIfTrue="1">
      <formula>#N/A</formula>
    </cfRule>
  </conditionalFormatting>
  <conditionalFormatting sqref="A264:A266">
    <cfRule type="cellIs" priority="919" dxfId="4" operator="lessThanOrEqual" stopIfTrue="1">
      <formula>#N/A</formula>
    </cfRule>
    <cfRule type="cellIs" priority="920" dxfId="5" operator="greaterThan" stopIfTrue="1">
      <formula>#N/A</formula>
    </cfRule>
  </conditionalFormatting>
  <conditionalFormatting sqref="N259:N260">
    <cfRule type="expression" priority="921" dxfId="0" stopIfTrue="1">
      <formula>#N/A</formula>
    </cfRule>
  </conditionalFormatting>
  <conditionalFormatting sqref="M259:M260">
    <cfRule type="expression" priority="922" dxfId="0" stopIfTrue="1">
      <formula>#N/A</formula>
    </cfRule>
  </conditionalFormatting>
  <conditionalFormatting sqref="O259:O260">
    <cfRule type="expression" priority="923" dxfId="1" stopIfTrue="1">
      <formula>#N/A</formula>
    </cfRule>
  </conditionalFormatting>
  <conditionalFormatting sqref="L259:L260">
    <cfRule type="cellIs" priority="924" dxfId="2" operator="notBetween" stopIfTrue="1">
      <formula>0</formula>
      <formula>10</formula>
    </cfRule>
    <cfRule type="expression" priority="925" dxfId="3" stopIfTrue="1">
      <formula>#N/A</formula>
    </cfRule>
  </conditionalFormatting>
  <conditionalFormatting sqref="N259:N260">
    <cfRule type="expression" priority="926" dxfId="0" stopIfTrue="1">
      <formula>#N/A</formula>
    </cfRule>
  </conditionalFormatting>
  <conditionalFormatting sqref="M259:M260">
    <cfRule type="expression" priority="927" dxfId="0" stopIfTrue="1">
      <formula>#N/A</formula>
    </cfRule>
  </conditionalFormatting>
  <conditionalFormatting sqref="O259:O260">
    <cfRule type="expression" priority="928" dxfId="1" stopIfTrue="1">
      <formula>#N/A</formula>
    </cfRule>
  </conditionalFormatting>
  <conditionalFormatting sqref="L258:L260">
    <cfRule type="cellIs" priority="929" dxfId="2" operator="notBetween" stopIfTrue="1">
      <formula>0</formula>
      <formula>10</formula>
    </cfRule>
    <cfRule type="expression" priority="930" dxfId="3" stopIfTrue="1">
      <formula>#N/A</formula>
    </cfRule>
  </conditionalFormatting>
  <conditionalFormatting sqref="N258:N260">
    <cfRule type="expression" priority="931" dxfId="0" stopIfTrue="1">
      <formula>#N/A</formula>
    </cfRule>
  </conditionalFormatting>
  <conditionalFormatting sqref="CM258:CM260">
    <cfRule type="expression" priority="932" dxfId="4" stopIfTrue="1">
      <formula>#N/A</formula>
    </cfRule>
  </conditionalFormatting>
  <conditionalFormatting sqref="A258:A260">
    <cfRule type="cellIs" priority="933" dxfId="4" operator="lessThanOrEqual" stopIfTrue="1">
      <formula>#N/A</formula>
    </cfRule>
    <cfRule type="cellIs" priority="934" dxfId="5" operator="greaterThan" stopIfTrue="1">
      <formula>#N/A</formula>
    </cfRule>
  </conditionalFormatting>
  <conditionalFormatting sqref="A258:A260">
    <cfRule type="cellIs" priority="935" dxfId="4" operator="lessThanOrEqual" stopIfTrue="1">
      <formula>#N/A</formula>
    </cfRule>
    <cfRule type="cellIs" priority="936" dxfId="5" operator="greaterThan" stopIfTrue="1">
      <formula>#N/A</formula>
    </cfRule>
  </conditionalFormatting>
  <conditionalFormatting sqref="N268:N269">
    <cfRule type="expression" priority="937" dxfId="0" stopIfTrue="1">
      <formula>#N/A</formula>
    </cfRule>
  </conditionalFormatting>
  <conditionalFormatting sqref="M268:M269">
    <cfRule type="expression" priority="938" dxfId="0" stopIfTrue="1">
      <formula>#N/A</formula>
    </cfRule>
  </conditionalFormatting>
  <conditionalFormatting sqref="O268:O269">
    <cfRule type="expression" priority="939" dxfId="1" stopIfTrue="1">
      <formula>#N/A</formula>
    </cfRule>
  </conditionalFormatting>
  <conditionalFormatting sqref="L268:L269">
    <cfRule type="cellIs" priority="940" dxfId="2" operator="notBetween" stopIfTrue="1">
      <formula>0</formula>
      <formula>10</formula>
    </cfRule>
    <cfRule type="expression" priority="941" dxfId="3" stopIfTrue="1">
      <formula>#N/A</formula>
    </cfRule>
  </conditionalFormatting>
  <conditionalFormatting sqref="N268:N269">
    <cfRule type="expression" priority="942" dxfId="0" stopIfTrue="1">
      <formula>#N/A</formula>
    </cfRule>
  </conditionalFormatting>
  <conditionalFormatting sqref="M268:M269">
    <cfRule type="expression" priority="943" dxfId="0" stopIfTrue="1">
      <formula>#N/A</formula>
    </cfRule>
  </conditionalFormatting>
  <conditionalFormatting sqref="O268:O269">
    <cfRule type="expression" priority="944" dxfId="1" stopIfTrue="1">
      <formula>#N/A</formula>
    </cfRule>
  </conditionalFormatting>
  <conditionalFormatting sqref="L267:L269">
    <cfRule type="cellIs" priority="945" dxfId="2" operator="notBetween" stopIfTrue="1">
      <formula>0</formula>
      <formula>10</formula>
    </cfRule>
    <cfRule type="expression" priority="946" dxfId="3" stopIfTrue="1">
      <formula>#N/A</formula>
    </cfRule>
  </conditionalFormatting>
  <conditionalFormatting sqref="N267:N269">
    <cfRule type="expression" priority="947" dxfId="0" stopIfTrue="1">
      <formula>#N/A</formula>
    </cfRule>
  </conditionalFormatting>
  <conditionalFormatting sqref="CM267:CM269">
    <cfRule type="expression" priority="948" dxfId="4" stopIfTrue="1">
      <formula>#N/A</formula>
    </cfRule>
  </conditionalFormatting>
  <conditionalFormatting sqref="A267:A269">
    <cfRule type="cellIs" priority="949" dxfId="4" operator="lessThanOrEqual" stopIfTrue="1">
      <formula>#N/A</formula>
    </cfRule>
    <cfRule type="cellIs" priority="950" dxfId="5" operator="greaterThan" stopIfTrue="1">
      <formula>#N/A</formula>
    </cfRule>
  </conditionalFormatting>
  <conditionalFormatting sqref="A267:A269">
    <cfRule type="cellIs" priority="951" dxfId="4" operator="lessThanOrEqual" stopIfTrue="1">
      <formula>#N/A</formula>
    </cfRule>
    <cfRule type="cellIs" priority="952" dxfId="5" operator="greaterThan" stopIfTrue="1">
      <formula>#N/A</formula>
    </cfRule>
  </conditionalFormatting>
  <conditionalFormatting sqref="N271:N272">
    <cfRule type="expression" priority="953" dxfId="0" stopIfTrue="1">
      <formula>#N/A</formula>
    </cfRule>
  </conditionalFormatting>
  <conditionalFormatting sqref="M271:M272">
    <cfRule type="expression" priority="954" dxfId="0" stopIfTrue="1">
      <formula>#N/A</formula>
    </cfRule>
  </conditionalFormatting>
  <conditionalFormatting sqref="O271:O272">
    <cfRule type="expression" priority="955" dxfId="1" stopIfTrue="1">
      <formula>#N/A</formula>
    </cfRule>
  </conditionalFormatting>
  <conditionalFormatting sqref="L271:L272">
    <cfRule type="cellIs" priority="956" dxfId="2" operator="notBetween" stopIfTrue="1">
      <formula>0</formula>
      <formula>10</formula>
    </cfRule>
    <cfRule type="expression" priority="957" dxfId="3" stopIfTrue="1">
      <formula>#N/A</formula>
    </cfRule>
  </conditionalFormatting>
  <conditionalFormatting sqref="N271:N272">
    <cfRule type="expression" priority="958" dxfId="0" stopIfTrue="1">
      <formula>#N/A</formula>
    </cfRule>
  </conditionalFormatting>
  <conditionalFormatting sqref="M271:M272">
    <cfRule type="expression" priority="959" dxfId="0" stopIfTrue="1">
      <formula>#N/A</formula>
    </cfRule>
  </conditionalFormatting>
  <conditionalFormatting sqref="O271:O272">
    <cfRule type="expression" priority="960" dxfId="1" stopIfTrue="1">
      <formula>#N/A</formula>
    </cfRule>
  </conditionalFormatting>
  <conditionalFormatting sqref="L270:L272">
    <cfRule type="cellIs" priority="961" dxfId="2" operator="notBetween" stopIfTrue="1">
      <formula>0</formula>
      <formula>10</formula>
    </cfRule>
    <cfRule type="expression" priority="962" dxfId="3" stopIfTrue="1">
      <formula>#N/A</formula>
    </cfRule>
  </conditionalFormatting>
  <conditionalFormatting sqref="N270:N272">
    <cfRule type="expression" priority="963" dxfId="0" stopIfTrue="1">
      <formula>#N/A</formula>
    </cfRule>
  </conditionalFormatting>
  <conditionalFormatting sqref="CM270:CM272">
    <cfRule type="expression" priority="964" dxfId="4" stopIfTrue="1">
      <formula>#N/A</formula>
    </cfRule>
  </conditionalFormatting>
  <conditionalFormatting sqref="A270:A272">
    <cfRule type="cellIs" priority="965" dxfId="4" operator="lessThanOrEqual" stopIfTrue="1">
      <formula>#N/A</formula>
    </cfRule>
    <cfRule type="cellIs" priority="966" dxfId="5" operator="greaterThan" stopIfTrue="1">
      <formula>#N/A</formula>
    </cfRule>
  </conditionalFormatting>
  <conditionalFormatting sqref="A270:A272">
    <cfRule type="cellIs" priority="967" dxfId="4" operator="lessThanOrEqual" stopIfTrue="1">
      <formula>#N/A</formula>
    </cfRule>
    <cfRule type="cellIs" priority="968" dxfId="5" operator="greaterThan" stopIfTrue="1">
      <formula>#N/A</formula>
    </cfRule>
  </conditionalFormatting>
  <conditionalFormatting sqref="N274:N275">
    <cfRule type="expression" priority="969" dxfId="0" stopIfTrue="1">
      <formula>#N/A</formula>
    </cfRule>
  </conditionalFormatting>
  <conditionalFormatting sqref="M274:M275">
    <cfRule type="expression" priority="970" dxfId="0" stopIfTrue="1">
      <formula>#N/A</formula>
    </cfRule>
  </conditionalFormatting>
  <conditionalFormatting sqref="O274:O275">
    <cfRule type="expression" priority="971" dxfId="1" stopIfTrue="1">
      <formula>#N/A</formula>
    </cfRule>
  </conditionalFormatting>
  <conditionalFormatting sqref="L274:L275">
    <cfRule type="cellIs" priority="972" dxfId="2" operator="notBetween" stopIfTrue="1">
      <formula>0</formula>
      <formula>10</formula>
    </cfRule>
    <cfRule type="expression" priority="973" dxfId="3" stopIfTrue="1">
      <formula>#N/A</formula>
    </cfRule>
  </conditionalFormatting>
  <conditionalFormatting sqref="N274:N275">
    <cfRule type="expression" priority="974" dxfId="0" stopIfTrue="1">
      <formula>#N/A</formula>
    </cfRule>
  </conditionalFormatting>
  <conditionalFormatting sqref="M274:M275">
    <cfRule type="expression" priority="975" dxfId="0" stopIfTrue="1">
      <formula>#N/A</formula>
    </cfRule>
  </conditionalFormatting>
  <conditionalFormatting sqref="O274:O275">
    <cfRule type="expression" priority="976" dxfId="1" stopIfTrue="1">
      <formula>#N/A</formula>
    </cfRule>
  </conditionalFormatting>
  <conditionalFormatting sqref="L273:L275">
    <cfRule type="cellIs" priority="977" dxfId="2" operator="notBetween" stopIfTrue="1">
      <formula>0</formula>
      <formula>10</formula>
    </cfRule>
    <cfRule type="expression" priority="978" dxfId="3" stopIfTrue="1">
      <formula>#N/A</formula>
    </cfRule>
  </conditionalFormatting>
  <conditionalFormatting sqref="N273:N275">
    <cfRule type="expression" priority="979" dxfId="0" stopIfTrue="1">
      <formula>#N/A</formula>
    </cfRule>
  </conditionalFormatting>
  <conditionalFormatting sqref="CM273:CM275">
    <cfRule type="expression" priority="980" dxfId="4" stopIfTrue="1">
      <formula>#N/A</formula>
    </cfRule>
  </conditionalFormatting>
  <conditionalFormatting sqref="A273:A275">
    <cfRule type="cellIs" priority="981" dxfId="4" operator="lessThanOrEqual" stopIfTrue="1">
      <formula>#N/A</formula>
    </cfRule>
    <cfRule type="cellIs" priority="982" dxfId="5" operator="greaterThan" stopIfTrue="1">
      <formula>#N/A</formula>
    </cfRule>
  </conditionalFormatting>
  <conditionalFormatting sqref="A273:A275">
    <cfRule type="cellIs" priority="983" dxfId="4" operator="lessThanOrEqual" stopIfTrue="1">
      <formula>#N/A</formula>
    </cfRule>
    <cfRule type="cellIs" priority="984" dxfId="5" operator="greaterThan" stopIfTrue="1">
      <formula>#N/A</formula>
    </cfRule>
  </conditionalFormatting>
  <conditionalFormatting sqref="N277:N278">
    <cfRule type="expression" priority="985" dxfId="0" stopIfTrue="1">
      <formula>#N/A</formula>
    </cfRule>
  </conditionalFormatting>
  <conditionalFormatting sqref="M277:M278">
    <cfRule type="expression" priority="986" dxfId="0" stopIfTrue="1">
      <formula>#N/A</formula>
    </cfRule>
  </conditionalFormatting>
  <conditionalFormatting sqref="O277:O278">
    <cfRule type="expression" priority="987" dxfId="1" stopIfTrue="1">
      <formula>#N/A</formula>
    </cfRule>
  </conditionalFormatting>
  <conditionalFormatting sqref="L277:L278">
    <cfRule type="cellIs" priority="988" dxfId="2" operator="notBetween" stopIfTrue="1">
      <formula>0</formula>
      <formula>10</formula>
    </cfRule>
    <cfRule type="expression" priority="989" dxfId="3" stopIfTrue="1">
      <formula>#N/A</formula>
    </cfRule>
  </conditionalFormatting>
  <conditionalFormatting sqref="N277:N278">
    <cfRule type="expression" priority="990" dxfId="0" stopIfTrue="1">
      <formula>#N/A</formula>
    </cfRule>
  </conditionalFormatting>
  <conditionalFormatting sqref="M277:M278">
    <cfRule type="expression" priority="991" dxfId="0" stopIfTrue="1">
      <formula>#N/A</formula>
    </cfRule>
  </conditionalFormatting>
  <conditionalFormatting sqref="O277:O278">
    <cfRule type="expression" priority="992" dxfId="1" stopIfTrue="1">
      <formula>#N/A</formula>
    </cfRule>
  </conditionalFormatting>
  <conditionalFormatting sqref="L276:L278">
    <cfRule type="cellIs" priority="993" dxfId="2" operator="notBetween" stopIfTrue="1">
      <formula>0</formula>
      <formula>10</formula>
    </cfRule>
    <cfRule type="expression" priority="994" dxfId="3" stopIfTrue="1">
      <formula>#N/A</formula>
    </cfRule>
  </conditionalFormatting>
  <conditionalFormatting sqref="N276:N278">
    <cfRule type="expression" priority="995" dxfId="0" stopIfTrue="1">
      <formula>#N/A</formula>
    </cfRule>
  </conditionalFormatting>
  <conditionalFormatting sqref="CM276:CM278">
    <cfRule type="expression" priority="996" dxfId="4" stopIfTrue="1">
      <formula>#N/A</formula>
    </cfRule>
  </conditionalFormatting>
  <conditionalFormatting sqref="A276:A278">
    <cfRule type="cellIs" priority="997" dxfId="4" operator="lessThanOrEqual" stopIfTrue="1">
      <formula>#N/A</formula>
    </cfRule>
    <cfRule type="cellIs" priority="998" dxfId="5" operator="greaterThan" stopIfTrue="1">
      <formula>#N/A</formula>
    </cfRule>
  </conditionalFormatting>
  <conditionalFormatting sqref="A276:A278">
    <cfRule type="cellIs" priority="999" dxfId="4" operator="lessThanOrEqual" stopIfTrue="1">
      <formula>#N/A</formula>
    </cfRule>
    <cfRule type="cellIs" priority="1000" dxfId="5" operator="greaterThan" stopIfTrue="1">
      <formula>#N/A</formula>
    </cfRule>
  </conditionalFormatting>
  <conditionalFormatting sqref="N280:N281">
    <cfRule type="expression" priority="1001" dxfId="0" stopIfTrue="1">
      <formula>#N/A</formula>
    </cfRule>
  </conditionalFormatting>
  <conditionalFormatting sqref="M280:M281">
    <cfRule type="expression" priority="1002" dxfId="0" stopIfTrue="1">
      <formula>#N/A</formula>
    </cfRule>
  </conditionalFormatting>
  <conditionalFormatting sqref="O280:O281">
    <cfRule type="expression" priority="1003" dxfId="1" stopIfTrue="1">
      <formula>#N/A</formula>
    </cfRule>
  </conditionalFormatting>
  <conditionalFormatting sqref="L280:L281">
    <cfRule type="cellIs" priority="1004" dxfId="2" operator="notBetween" stopIfTrue="1">
      <formula>0</formula>
      <formula>10</formula>
    </cfRule>
    <cfRule type="expression" priority="1005" dxfId="3" stopIfTrue="1">
      <formula>#N/A</formula>
    </cfRule>
  </conditionalFormatting>
  <conditionalFormatting sqref="N280:N281">
    <cfRule type="expression" priority="1006" dxfId="0" stopIfTrue="1">
      <formula>#N/A</formula>
    </cfRule>
  </conditionalFormatting>
  <conditionalFormatting sqref="M280:M281">
    <cfRule type="expression" priority="1007" dxfId="0" stopIfTrue="1">
      <formula>#N/A</formula>
    </cfRule>
  </conditionalFormatting>
  <conditionalFormatting sqref="O280:O281">
    <cfRule type="expression" priority="1008" dxfId="1" stopIfTrue="1">
      <formula>#N/A</formula>
    </cfRule>
  </conditionalFormatting>
  <conditionalFormatting sqref="L279:L281">
    <cfRule type="cellIs" priority="1009" dxfId="2" operator="notBetween" stopIfTrue="1">
      <formula>0</formula>
      <formula>10</formula>
    </cfRule>
    <cfRule type="expression" priority="1010" dxfId="3" stopIfTrue="1">
      <formula>#N/A</formula>
    </cfRule>
  </conditionalFormatting>
  <conditionalFormatting sqref="N279:N281">
    <cfRule type="expression" priority="1011" dxfId="0" stopIfTrue="1">
      <formula>#N/A</formula>
    </cfRule>
  </conditionalFormatting>
  <conditionalFormatting sqref="CM279:CM281">
    <cfRule type="expression" priority="1012" dxfId="4" stopIfTrue="1">
      <formula>#N/A</formula>
    </cfRule>
  </conditionalFormatting>
  <conditionalFormatting sqref="A279:A281">
    <cfRule type="cellIs" priority="1013" dxfId="4" operator="lessThanOrEqual" stopIfTrue="1">
      <formula>#N/A</formula>
    </cfRule>
    <cfRule type="cellIs" priority="1014" dxfId="5" operator="greaterThan" stopIfTrue="1">
      <formula>#N/A</formula>
    </cfRule>
  </conditionalFormatting>
  <conditionalFormatting sqref="A279:A281">
    <cfRule type="cellIs" priority="1015" dxfId="4" operator="lessThanOrEqual" stopIfTrue="1">
      <formula>#N/A</formula>
    </cfRule>
    <cfRule type="cellIs" priority="1016" dxfId="5" operator="greaterThan" stopIfTrue="1">
      <formula>#N/A</formula>
    </cfRule>
  </conditionalFormatting>
  <conditionalFormatting sqref="N283:N284">
    <cfRule type="expression" priority="1017" dxfId="0" stopIfTrue="1">
      <formula>#N/A</formula>
    </cfRule>
  </conditionalFormatting>
  <conditionalFormatting sqref="M283:M284">
    <cfRule type="expression" priority="1018" dxfId="0" stopIfTrue="1">
      <formula>#N/A</formula>
    </cfRule>
  </conditionalFormatting>
  <conditionalFormatting sqref="O283:O284">
    <cfRule type="expression" priority="1019" dxfId="1" stopIfTrue="1">
      <formula>#N/A</formula>
    </cfRule>
  </conditionalFormatting>
  <conditionalFormatting sqref="L283:L284">
    <cfRule type="cellIs" priority="1020" dxfId="2" operator="notBetween" stopIfTrue="1">
      <formula>0</formula>
      <formula>10</formula>
    </cfRule>
    <cfRule type="expression" priority="1021" dxfId="3" stopIfTrue="1">
      <formula>#N/A</formula>
    </cfRule>
  </conditionalFormatting>
  <conditionalFormatting sqref="N283:N284">
    <cfRule type="expression" priority="1022" dxfId="0" stopIfTrue="1">
      <formula>#N/A</formula>
    </cfRule>
  </conditionalFormatting>
  <conditionalFormatting sqref="M283:M284">
    <cfRule type="expression" priority="1023" dxfId="0" stopIfTrue="1">
      <formula>#N/A</formula>
    </cfRule>
  </conditionalFormatting>
  <conditionalFormatting sqref="O283:O284">
    <cfRule type="expression" priority="1024" dxfId="1" stopIfTrue="1">
      <formula>#N/A</formula>
    </cfRule>
  </conditionalFormatting>
  <conditionalFormatting sqref="L282:L284">
    <cfRule type="cellIs" priority="1025" dxfId="2" operator="notBetween" stopIfTrue="1">
      <formula>0</formula>
      <formula>10</formula>
    </cfRule>
    <cfRule type="expression" priority="1026" dxfId="3" stopIfTrue="1">
      <formula>#N/A</formula>
    </cfRule>
  </conditionalFormatting>
  <conditionalFormatting sqref="N282:N284">
    <cfRule type="expression" priority="1027" dxfId="0" stopIfTrue="1">
      <formula>#N/A</formula>
    </cfRule>
  </conditionalFormatting>
  <conditionalFormatting sqref="CM282:CM284">
    <cfRule type="expression" priority="1028" dxfId="4" stopIfTrue="1">
      <formula>#N/A</formula>
    </cfRule>
  </conditionalFormatting>
  <conditionalFormatting sqref="A282:A284">
    <cfRule type="cellIs" priority="1029" dxfId="4" operator="lessThanOrEqual" stopIfTrue="1">
      <formula>#N/A</formula>
    </cfRule>
    <cfRule type="cellIs" priority="1030" dxfId="5" operator="greaterThan" stopIfTrue="1">
      <formula>#N/A</formula>
    </cfRule>
  </conditionalFormatting>
  <conditionalFormatting sqref="A282:A284">
    <cfRule type="cellIs" priority="1031" dxfId="4" operator="lessThanOrEqual" stopIfTrue="1">
      <formula>#N/A</formula>
    </cfRule>
    <cfRule type="cellIs" priority="1032" dxfId="5" operator="greaterThan" stopIfTrue="1">
      <formula>#N/A</formula>
    </cfRule>
  </conditionalFormatting>
  <conditionalFormatting sqref="N286:N287">
    <cfRule type="expression" priority="1033" dxfId="0" stopIfTrue="1">
      <formula>#N/A</formula>
    </cfRule>
  </conditionalFormatting>
  <conditionalFormatting sqref="M286:M287">
    <cfRule type="expression" priority="1034" dxfId="0" stopIfTrue="1">
      <formula>#N/A</formula>
    </cfRule>
  </conditionalFormatting>
  <conditionalFormatting sqref="O286:O287">
    <cfRule type="expression" priority="1035" dxfId="1" stopIfTrue="1">
      <formula>#N/A</formula>
    </cfRule>
  </conditionalFormatting>
  <conditionalFormatting sqref="L286:L287">
    <cfRule type="cellIs" priority="1036" dxfId="2" operator="notBetween" stopIfTrue="1">
      <formula>0</formula>
      <formula>10</formula>
    </cfRule>
    <cfRule type="expression" priority="1037" dxfId="3" stopIfTrue="1">
      <formula>#N/A</formula>
    </cfRule>
  </conditionalFormatting>
  <conditionalFormatting sqref="N286:N287">
    <cfRule type="expression" priority="1038" dxfId="0" stopIfTrue="1">
      <formula>#N/A</formula>
    </cfRule>
  </conditionalFormatting>
  <conditionalFormatting sqref="M286:M287">
    <cfRule type="expression" priority="1039" dxfId="0" stopIfTrue="1">
      <formula>#N/A</formula>
    </cfRule>
  </conditionalFormatting>
  <conditionalFormatting sqref="O286:O287">
    <cfRule type="expression" priority="1040" dxfId="1" stopIfTrue="1">
      <formula>#N/A</formula>
    </cfRule>
  </conditionalFormatting>
  <conditionalFormatting sqref="L285:L287">
    <cfRule type="cellIs" priority="1041" dxfId="2" operator="notBetween" stopIfTrue="1">
      <formula>0</formula>
      <formula>10</formula>
    </cfRule>
    <cfRule type="expression" priority="1042" dxfId="3" stopIfTrue="1">
      <formula>#N/A</formula>
    </cfRule>
  </conditionalFormatting>
  <conditionalFormatting sqref="N285:N287">
    <cfRule type="expression" priority="1043" dxfId="0" stopIfTrue="1">
      <formula>#N/A</formula>
    </cfRule>
  </conditionalFormatting>
  <conditionalFormatting sqref="CM285:CM287">
    <cfRule type="expression" priority="1044" dxfId="4" stopIfTrue="1">
      <formula>#N/A</formula>
    </cfRule>
  </conditionalFormatting>
  <conditionalFormatting sqref="A285:A287">
    <cfRule type="cellIs" priority="1045" dxfId="4" operator="lessThanOrEqual" stopIfTrue="1">
      <formula>#N/A</formula>
    </cfRule>
    <cfRule type="cellIs" priority="1046" dxfId="5" operator="greaterThan" stopIfTrue="1">
      <formula>#N/A</formula>
    </cfRule>
  </conditionalFormatting>
  <conditionalFormatting sqref="A285:A287">
    <cfRule type="cellIs" priority="1047" dxfId="4" operator="lessThanOrEqual" stopIfTrue="1">
      <formula>#N/A</formula>
    </cfRule>
    <cfRule type="cellIs" priority="1048" dxfId="5" operator="greaterThan" stopIfTrue="1">
      <formula>#N/A</formula>
    </cfRule>
  </conditionalFormatting>
  <conditionalFormatting sqref="N289:N290">
    <cfRule type="expression" priority="1049" dxfId="0" stopIfTrue="1">
      <formula>#N/A</formula>
    </cfRule>
  </conditionalFormatting>
  <conditionalFormatting sqref="M289:M290">
    <cfRule type="expression" priority="1050" dxfId="0" stopIfTrue="1">
      <formula>#N/A</formula>
    </cfRule>
  </conditionalFormatting>
  <conditionalFormatting sqref="O289:O290">
    <cfRule type="expression" priority="1051" dxfId="1" stopIfTrue="1">
      <formula>#N/A</formula>
    </cfRule>
  </conditionalFormatting>
  <conditionalFormatting sqref="L289:L290">
    <cfRule type="cellIs" priority="1052" dxfId="2" operator="notBetween" stopIfTrue="1">
      <formula>0</formula>
      <formula>10</formula>
    </cfRule>
    <cfRule type="expression" priority="1053" dxfId="3" stopIfTrue="1">
      <formula>#N/A</formula>
    </cfRule>
  </conditionalFormatting>
  <conditionalFormatting sqref="N289:N290">
    <cfRule type="expression" priority="1054" dxfId="0" stopIfTrue="1">
      <formula>#N/A</formula>
    </cfRule>
  </conditionalFormatting>
  <conditionalFormatting sqref="M289:M290">
    <cfRule type="expression" priority="1055" dxfId="0" stopIfTrue="1">
      <formula>#N/A</formula>
    </cfRule>
  </conditionalFormatting>
  <conditionalFormatting sqref="O289:O290">
    <cfRule type="expression" priority="1056" dxfId="1" stopIfTrue="1">
      <formula>#N/A</formula>
    </cfRule>
  </conditionalFormatting>
  <conditionalFormatting sqref="L288:L290">
    <cfRule type="cellIs" priority="1057" dxfId="2" operator="notBetween" stopIfTrue="1">
      <formula>0</formula>
      <formula>10</formula>
    </cfRule>
    <cfRule type="expression" priority="1058" dxfId="3" stopIfTrue="1">
      <formula>#N/A</formula>
    </cfRule>
  </conditionalFormatting>
  <conditionalFormatting sqref="N288:N290">
    <cfRule type="expression" priority="1059" dxfId="0" stopIfTrue="1">
      <formula>#N/A</formula>
    </cfRule>
  </conditionalFormatting>
  <conditionalFormatting sqref="CM288:CM290">
    <cfRule type="expression" priority="1060" dxfId="4" stopIfTrue="1">
      <formula>#N/A</formula>
    </cfRule>
  </conditionalFormatting>
  <conditionalFormatting sqref="A288:A290">
    <cfRule type="cellIs" priority="1061" dxfId="4" operator="lessThanOrEqual" stopIfTrue="1">
      <formula>#N/A</formula>
    </cfRule>
    <cfRule type="cellIs" priority="1062" dxfId="5" operator="greaterThan" stopIfTrue="1">
      <formula>#N/A</formula>
    </cfRule>
  </conditionalFormatting>
  <conditionalFormatting sqref="A288:A290">
    <cfRule type="cellIs" priority="1063" dxfId="4" operator="lessThanOrEqual" stopIfTrue="1">
      <formula>#N/A</formula>
    </cfRule>
    <cfRule type="cellIs" priority="1064" dxfId="5" operator="greaterThan" stopIfTrue="1">
      <formula>#N/A</formula>
    </cfRule>
  </conditionalFormatting>
  <conditionalFormatting sqref="N292:N293">
    <cfRule type="expression" priority="1065" dxfId="0" stopIfTrue="1">
      <formula>#N/A</formula>
    </cfRule>
  </conditionalFormatting>
  <conditionalFormatting sqref="M292:M293">
    <cfRule type="expression" priority="1066" dxfId="0" stopIfTrue="1">
      <formula>#N/A</formula>
    </cfRule>
  </conditionalFormatting>
  <conditionalFormatting sqref="O292:O293">
    <cfRule type="expression" priority="1067" dxfId="1" stopIfTrue="1">
      <formula>#N/A</formula>
    </cfRule>
  </conditionalFormatting>
  <conditionalFormatting sqref="L292:L293">
    <cfRule type="cellIs" priority="1068" dxfId="2" operator="notBetween" stopIfTrue="1">
      <formula>0</formula>
      <formula>10</formula>
    </cfRule>
    <cfRule type="expression" priority="1069" dxfId="3" stopIfTrue="1">
      <formula>#N/A</formula>
    </cfRule>
  </conditionalFormatting>
  <conditionalFormatting sqref="N292:N293">
    <cfRule type="expression" priority="1070" dxfId="0" stopIfTrue="1">
      <formula>#N/A</formula>
    </cfRule>
  </conditionalFormatting>
  <conditionalFormatting sqref="M292:M293">
    <cfRule type="expression" priority="1071" dxfId="0" stopIfTrue="1">
      <formula>#N/A</formula>
    </cfRule>
  </conditionalFormatting>
  <conditionalFormatting sqref="O292:O293">
    <cfRule type="expression" priority="1072" dxfId="1" stopIfTrue="1">
      <formula>#N/A</formula>
    </cfRule>
  </conditionalFormatting>
  <conditionalFormatting sqref="L291:L293">
    <cfRule type="cellIs" priority="1073" dxfId="2" operator="notBetween" stopIfTrue="1">
      <formula>0</formula>
      <formula>10</formula>
    </cfRule>
    <cfRule type="expression" priority="1074" dxfId="3" stopIfTrue="1">
      <formula>#N/A</formula>
    </cfRule>
  </conditionalFormatting>
  <conditionalFormatting sqref="N291:N293">
    <cfRule type="expression" priority="1075" dxfId="0" stopIfTrue="1">
      <formula>#N/A</formula>
    </cfRule>
  </conditionalFormatting>
  <conditionalFormatting sqref="CM291:CM293">
    <cfRule type="expression" priority="1076" dxfId="4" stopIfTrue="1">
      <formula>#N/A</formula>
    </cfRule>
  </conditionalFormatting>
  <conditionalFormatting sqref="A291:A293">
    <cfRule type="cellIs" priority="1077" dxfId="4" operator="lessThanOrEqual" stopIfTrue="1">
      <formula>#N/A</formula>
    </cfRule>
    <cfRule type="cellIs" priority="1078" dxfId="5" operator="greaterThan" stopIfTrue="1">
      <formula>#N/A</formula>
    </cfRule>
  </conditionalFormatting>
  <conditionalFormatting sqref="A291:A293">
    <cfRule type="cellIs" priority="1079" dxfId="4" operator="lessThanOrEqual" stopIfTrue="1">
      <formula>#N/A</formula>
    </cfRule>
    <cfRule type="cellIs" priority="1080" dxfId="5" operator="greaterThan" stopIfTrue="1">
      <formula>#N/A</formula>
    </cfRule>
  </conditionalFormatting>
  <conditionalFormatting sqref="N295:N296">
    <cfRule type="expression" priority="1081" dxfId="0" stopIfTrue="1">
      <formula>#N/A</formula>
    </cfRule>
  </conditionalFormatting>
  <conditionalFormatting sqref="M295:M296">
    <cfRule type="expression" priority="1082" dxfId="0" stopIfTrue="1">
      <formula>#N/A</formula>
    </cfRule>
  </conditionalFormatting>
  <conditionalFormatting sqref="O295:O296">
    <cfRule type="expression" priority="1083" dxfId="1" stopIfTrue="1">
      <formula>#N/A</formula>
    </cfRule>
  </conditionalFormatting>
  <conditionalFormatting sqref="L295:L296">
    <cfRule type="cellIs" priority="1084" dxfId="2" operator="notBetween" stopIfTrue="1">
      <formula>0</formula>
      <formula>10</formula>
    </cfRule>
    <cfRule type="expression" priority="1085" dxfId="3" stopIfTrue="1">
      <formula>#N/A</formula>
    </cfRule>
  </conditionalFormatting>
  <conditionalFormatting sqref="N295:N296">
    <cfRule type="expression" priority="1086" dxfId="0" stopIfTrue="1">
      <formula>#N/A</formula>
    </cfRule>
  </conditionalFormatting>
  <conditionalFormatting sqref="M295:M296">
    <cfRule type="expression" priority="1087" dxfId="0" stopIfTrue="1">
      <formula>#N/A</formula>
    </cfRule>
  </conditionalFormatting>
  <conditionalFormatting sqref="O295:O296">
    <cfRule type="expression" priority="1088" dxfId="1" stopIfTrue="1">
      <formula>#N/A</formula>
    </cfRule>
  </conditionalFormatting>
  <conditionalFormatting sqref="L294:L296">
    <cfRule type="cellIs" priority="1089" dxfId="2" operator="notBetween" stopIfTrue="1">
      <formula>0</formula>
      <formula>10</formula>
    </cfRule>
    <cfRule type="expression" priority="1090" dxfId="3" stopIfTrue="1">
      <formula>#N/A</formula>
    </cfRule>
  </conditionalFormatting>
  <conditionalFormatting sqref="N294:N296">
    <cfRule type="expression" priority="1091" dxfId="0" stopIfTrue="1">
      <formula>#N/A</formula>
    </cfRule>
  </conditionalFormatting>
  <conditionalFormatting sqref="CM294:CM296">
    <cfRule type="expression" priority="1092" dxfId="4" stopIfTrue="1">
      <formula>#N/A</formula>
    </cfRule>
  </conditionalFormatting>
  <conditionalFormatting sqref="A294:A296">
    <cfRule type="cellIs" priority="1093" dxfId="4" operator="lessThanOrEqual" stopIfTrue="1">
      <formula>#N/A</formula>
    </cfRule>
    <cfRule type="cellIs" priority="1094" dxfId="5" operator="greaterThan" stopIfTrue="1">
      <formula>#N/A</formula>
    </cfRule>
  </conditionalFormatting>
  <conditionalFormatting sqref="A294:A296">
    <cfRule type="cellIs" priority="1095" dxfId="4" operator="lessThanOrEqual" stopIfTrue="1">
      <formula>#N/A</formula>
    </cfRule>
    <cfRule type="cellIs" priority="1096" dxfId="5" operator="greaterThan" stopIfTrue="1">
      <formula>#N/A</formula>
    </cfRule>
  </conditionalFormatting>
  <conditionalFormatting sqref="N298:N299">
    <cfRule type="expression" priority="1097" dxfId="0" stopIfTrue="1">
      <formula>#N/A</formula>
    </cfRule>
  </conditionalFormatting>
  <conditionalFormatting sqref="M298:M299">
    <cfRule type="expression" priority="1098" dxfId="0" stopIfTrue="1">
      <formula>#N/A</formula>
    </cfRule>
  </conditionalFormatting>
  <conditionalFormatting sqref="O298:O299">
    <cfRule type="expression" priority="1099" dxfId="1" stopIfTrue="1">
      <formula>#N/A</formula>
    </cfRule>
  </conditionalFormatting>
  <conditionalFormatting sqref="L298:L299">
    <cfRule type="cellIs" priority="1100" dxfId="2" operator="notBetween" stopIfTrue="1">
      <formula>0</formula>
      <formula>10</formula>
    </cfRule>
    <cfRule type="expression" priority="1101" dxfId="3" stopIfTrue="1">
      <formula>#N/A</formula>
    </cfRule>
  </conditionalFormatting>
  <conditionalFormatting sqref="N298:N299">
    <cfRule type="expression" priority="1102" dxfId="0" stopIfTrue="1">
      <formula>#N/A</formula>
    </cfRule>
  </conditionalFormatting>
  <conditionalFormatting sqref="M298:M299">
    <cfRule type="expression" priority="1103" dxfId="0" stopIfTrue="1">
      <formula>#N/A</formula>
    </cfRule>
  </conditionalFormatting>
  <conditionalFormatting sqref="O298:O299">
    <cfRule type="expression" priority="1104" dxfId="1" stopIfTrue="1">
      <formula>#N/A</formula>
    </cfRule>
  </conditionalFormatting>
  <conditionalFormatting sqref="L297:L299">
    <cfRule type="cellIs" priority="1105" dxfId="2" operator="notBetween" stopIfTrue="1">
      <formula>0</formula>
      <formula>10</formula>
    </cfRule>
    <cfRule type="expression" priority="1106" dxfId="3" stopIfTrue="1">
      <formula>#N/A</formula>
    </cfRule>
  </conditionalFormatting>
  <conditionalFormatting sqref="N297:N299">
    <cfRule type="expression" priority="1107" dxfId="0" stopIfTrue="1">
      <formula>#N/A</formula>
    </cfRule>
  </conditionalFormatting>
  <conditionalFormatting sqref="CM297:CM299">
    <cfRule type="expression" priority="1108" dxfId="4" stopIfTrue="1">
      <formula>#N/A</formula>
    </cfRule>
  </conditionalFormatting>
  <conditionalFormatting sqref="A297:A299">
    <cfRule type="cellIs" priority="1109" dxfId="4" operator="lessThanOrEqual" stopIfTrue="1">
      <formula>#N/A</formula>
    </cfRule>
    <cfRule type="cellIs" priority="1110" dxfId="5" operator="greaterThan" stopIfTrue="1">
      <formula>#N/A</formula>
    </cfRule>
  </conditionalFormatting>
  <conditionalFormatting sqref="A297:A299">
    <cfRule type="cellIs" priority="1111" dxfId="4" operator="lessThanOrEqual" stopIfTrue="1">
      <formula>#N/A</formula>
    </cfRule>
    <cfRule type="cellIs" priority="1112" dxfId="5" operator="greaterThan" stopIfTrue="1">
      <formula>#N/A</formula>
    </cfRule>
  </conditionalFormatting>
  <conditionalFormatting sqref="N301:N302">
    <cfRule type="expression" priority="1113" dxfId="0" stopIfTrue="1">
      <formula>#N/A</formula>
    </cfRule>
  </conditionalFormatting>
  <conditionalFormatting sqref="M301:M302">
    <cfRule type="expression" priority="1114" dxfId="0" stopIfTrue="1">
      <formula>#N/A</formula>
    </cfRule>
  </conditionalFormatting>
  <conditionalFormatting sqref="O301:O302">
    <cfRule type="expression" priority="1115" dxfId="1" stopIfTrue="1">
      <formula>#N/A</formula>
    </cfRule>
  </conditionalFormatting>
  <conditionalFormatting sqref="L301:L302">
    <cfRule type="cellIs" priority="1116" dxfId="2" operator="notBetween" stopIfTrue="1">
      <formula>0</formula>
      <formula>10</formula>
    </cfRule>
    <cfRule type="expression" priority="1117" dxfId="3" stopIfTrue="1">
      <formula>#N/A</formula>
    </cfRule>
  </conditionalFormatting>
  <conditionalFormatting sqref="N301:N302">
    <cfRule type="expression" priority="1118" dxfId="0" stopIfTrue="1">
      <formula>#N/A</formula>
    </cfRule>
  </conditionalFormatting>
  <conditionalFormatting sqref="M301:M302">
    <cfRule type="expression" priority="1119" dxfId="0" stopIfTrue="1">
      <formula>#N/A</formula>
    </cfRule>
  </conditionalFormatting>
  <conditionalFormatting sqref="O301:O302">
    <cfRule type="expression" priority="1120" dxfId="1" stopIfTrue="1">
      <formula>#N/A</formula>
    </cfRule>
  </conditionalFormatting>
  <conditionalFormatting sqref="L300:L302">
    <cfRule type="cellIs" priority="1121" dxfId="2" operator="notBetween" stopIfTrue="1">
      <formula>0</formula>
      <formula>10</formula>
    </cfRule>
    <cfRule type="expression" priority="1122" dxfId="3" stopIfTrue="1">
      <formula>#N/A</formula>
    </cfRule>
  </conditionalFormatting>
  <conditionalFormatting sqref="N300:N302">
    <cfRule type="expression" priority="1123" dxfId="0" stopIfTrue="1">
      <formula>#N/A</formula>
    </cfRule>
  </conditionalFormatting>
  <conditionalFormatting sqref="CM300:CM302">
    <cfRule type="expression" priority="1124" dxfId="4" stopIfTrue="1">
      <formula>#N/A</formula>
    </cfRule>
  </conditionalFormatting>
  <conditionalFormatting sqref="A300:A302">
    <cfRule type="cellIs" priority="1125" dxfId="4" operator="lessThanOrEqual" stopIfTrue="1">
      <formula>#N/A</formula>
    </cfRule>
    <cfRule type="cellIs" priority="1126" dxfId="5" operator="greaterThan" stopIfTrue="1">
      <formula>#N/A</formula>
    </cfRule>
  </conditionalFormatting>
  <conditionalFormatting sqref="A300:A302">
    <cfRule type="cellIs" priority="1127" dxfId="4" operator="lessThanOrEqual" stopIfTrue="1">
      <formula>#N/A</formula>
    </cfRule>
    <cfRule type="cellIs" priority="1128" dxfId="5" operator="greaterThan" stopIfTrue="1">
      <formula>#N/A</formula>
    </cfRule>
  </conditionalFormatting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69" r:id="rId1"/>
  <rowBreaks count="3" manualBreakCount="3">
    <brk id="77" max="255" man="1"/>
    <brk id="152" max="255" man="1"/>
    <brk id="2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2014-03-04T12:43:54Z</dcterms:created>
  <dcterms:modified xsi:type="dcterms:W3CDTF">2014-03-12T10:12:10Z</dcterms:modified>
  <cp:category/>
  <cp:version/>
  <cp:contentType/>
  <cp:contentStatus/>
</cp:coreProperties>
</file>